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Jonas\USM\USM kval 2018\Sammanställning USM\"/>
    </mc:Choice>
  </mc:AlternateContent>
  <bookViews>
    <workbookView xWindow="0" yWindow="0" windowWidth="20490" windowHeight="7530" activeTab="3" xr2:uid="{6690C0E0-3AE6-424C-9155-730908CA9C46}"/>
  </bookViews>
  <sheets>
    <sheet name="Resultat " sheetId="6" r:id="rId1"/>
    <sheet name="USM-kval reg 3 SL" sheetId="8" r:id="rId2"/>
    <sheet name="USM-kval reg 3 GS" sheetId="2" r:id="rId3"/>
    <sheet name="USM-kval reg 3 Fart" sheetId="10" r:id="rId4"/>
    <sheet name="Total poäng" sheetId="9" r:id="rId5"/>
    <sheet name="Regler" sheetId="5" r:id="rId6"/>
    <sheet name="Poängtabell " sheetId="4" r:id="rId7"/>
  </sheets>
  <calcPr calcId="171027"/>
  <pivotCaches>
    <pivotCache cacheId="107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10" l="1"/>
  <c r="W12" i="10"/>
  <c r="X12" i="10"/>
  <c r="V13" i="10"/>
  <c r="W13" i="10"/>
  <c r="X13" i="10"/>
  <c r="V14" i="10"/>
  <c r="W14" i="10"/>
  <c r="X14" i="10"/>
  <c r="V15" i="10"/>
  <c r="W15" i="10"/>
  <c r="X15" i="10"/>
  <c r="V16" i="10"/>
  <c r="W16" i="10"/>
  <c r="X16" i="10"/>
  <c r="V17" i="10"/>
  <c r="W17" i="10"/>
  <c r="X17" i="10"/>
  <c r="V18" i="10"/>
  <c r="W18" i="10"/>
  <c r="X18" i="10"/>
  <c r="V19" i="10"/>
  <c r="W19" i="10"/>
  <c r="X19" i="10"/>
  <c r="V20" i="10"/>
  <c r="W20" i="10"/>
  <c r="X20" i="10"/>
  <c r="V21" i="10"/>
  <c r="W21" i="10"/>
  <c r="X21" i="10"/>
  <c r="V22" i="10"/>
  <c r="W22" i="10"/>
  <c r="X22" i="10"/>
  <c r="V23" i="10"/>
  <c r="W23" i="10"/>
  <c r="X23" i="10"/>
  <c r="V24" i="10"/>
  <c r="W24" i="10"/>
  <c r="X24" i="10"/>
  <c r="V26" i="10"/>
  <c r="W26" i="10"/>
  <c r="X26" i="10"/>
  <c r="V27" i="10"/>
  <c r="W27" i="10"/>
  <c r="X27" i="10"/>
  <c r="V28" i="10"/>
  <c r="W28" i="10"/>
  <c r="X28" i="10"/>
  <c r="V29" i="10"/>
  <c r="W29" i="10"/>
  <c r="X29" i="10"/>
  <c r="V30" i="10"/>
  <c r="W30" i="10"/>
  <c r="X30" i="10"/>
  <c r="V31" i="10"/>
  <c r="W31" i="10"/>
  <c r="X31" i="10"/>
  <c r="V32" i="10"/>
  <c r="W32" i="10"/>
  <c r="X32" i="10"/>
  <c r="V33" i="10"/>
  <c r="W33" i="10"/>
  <c r="X33" i="10"/>
  <c r="V35" i="10"/>
  <c r="W35" i="10"/>
  <c r="X35" i="10"/>
  <c r="V36" i="10"/>
  <c r="W36" i="10"/>
  <c r="X36" i="10"/>
  <c r="V37" i="10"/>
  <c r="W37" i="10"/>
  <c r="X37" i="10"/>
  <c r="V38" i="10"/>
  <c r="W38" i="10"/>
  <c r="X38" i="10"/>
  <c r="V39" i="10"/>
  <c r="W39" i="10"/>
  <c r="X39" i="10"/>
  <c r="V40" i="10"/>
  <c r="W40" i="10"/>
  <c r="X40" i="10"/>
  <c r="V41" i="10"/>
  <c r="W41" i="10"/>
  <c r="X41" i="10"/>
  <c r="V42" i="10"/>
  <c r="W42" i="10"/>
  <c r="X42" i="10"/>
  <c r="V43" i="10"/>
  <c r="W43" i="10"/>
  <c r="X43" i="10"/>
  <c r="V44" i="10"/>
  <c r="W44" i="10"/>
  <c r="X44" i="10"/>
  <c r="V45" i="10"/>
  <c r="W45" i="10"/>
  <c r="X45" i="10"/>
  <c r="V46" i="10"/>
  <c r="W46" i="10"/>
  <c r="X46" i="10"/>
  <c r="V47" i="10"/>
  <c r="W47" i="10"/>
  <c r="X47" i="10"/>
  <c r="V49" i="10"/>
  <c r="W49" i="10"/>
  <c r="X49" i="10"/>
  <c r="V50" i="10"/>
  <c r="W50" i="10"/>
  <c r="X50" i="10"/>
  <c r="V51" i="10"/>
  <c r="W51" i="10"/>
  <c r="X51" i="10"/>
  <c r="V52" i="10"/>
  <c r="W52" i="10"/>
  <c r="X52" i="10"/>
  <c r="V53" i="10"/>
  <c r="W53" i="10"/>
  <c r="X53" i="10"/>
  <c r="V54" i="10"/>
  <c r="W54" i="10"/>
  <c r="X54" i="10"/>
  <c r="V55" i="10"/>
  <c r="W55" i="10"/>
  <c r="X55" i="10"/>
  <c r="V56" i="10"/>
  <c r="W56" i="10"/>
  <c r="X56" i="10"/>
  <c r="V57" i="10"/>
  <c r="W57" i="10"/>
  <c r="X57" i="10"/>
  <c r="X11" i="10"/>
  <c r="W11" i="10"/>
  <c r="V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6" i="10"/>
  <c r="U27" i="10"/>
  <c r="U28" i="10"/>
  <c r="U29" i="10"/>
  <c r="U30" i="10"/>
  <c r="U31" i="10"/>
  <c r="U32" i="10"/>
  <c r="U33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9" i="10"/>
  <c r="U50" i="10"/>
  <c r="U51" i="10"/>
  <c r="U52" i="10"/>
  <c r="U53" i="10"/>
  <c r="U54" i="10"/>
  <c r="U55" i="10"/>
  <c r="U56" i="10"/>
  <c r="U57" i="10"/>
  <c r="U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6" i="10"/>
  <c r="T27" i="10"/>
  <c r="T28" i="10"/>
  <c r="T29" i="10"/>
  <c r="T30" i="10"/>
  <c r="T31" i="10"/>
  <c r="T32" i="10"/>
  <c r="T33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9" i="10"/>
  <c r="T50" i="10"/>
  <c r="T51" i="10"/>
  <c r="T52" i="10"/>
  <c r="T53" i="10"/>
  <c r="T54" i="10"/>
  <c r="T55" i="10"/>
  <c r="T56" i="10"/>
  <c r="T57" i="10"/>
  <c r="T11" i="10"/>
  <c r="P12" i="10"/>
  <c r="Q12" i="10"/>
  <c r="R12" i="10"/>
  <c r="S12" i="10"/>
  <c r="P13" i="10"/>
  <c r="Q13" i="10"/>
  <c r="R13" i="10"/>
  <c r="S13" i="10"/>
  <c r="P14" i="10"/>
  <c r="Q14" i="10"/>
  <c r="R14" i="10"/>
  <c r="S14" i="10"/>
  <c r="P15" i="10"/>
  <c r="Q15" i="10"/>
  <c r="R15" i="10"/>
  <c r="S15" i="10"/>
  <c r="P16" i="10"/>
  <c r="Q16" i="10"/>
  <c r="R16" i="10"/>
  <c r="S16" i="10"/>
  <c r="P17" i="10"/>
  <c r="Q17" i="10"/>
  <c r="R17" i="10"/>
  <c r="S17" i="10"/>
  <c r="P18" i="10"/>
  <c r="Q18" i="10"/>
  <c r="R18" i="10"/>
  <c r="S18" i="10"/>
  <c r="P19" i="10"/>
  <c r="Q19" i="10"/>
  <c r="R19" i="10"/>
  <c r="S19" i="10"/>
  <c r="P20" i="10"/>
  <c r="Q20" i="10"/>
  <c r="R20" i="10"/>
  <c r="S20" i="10"/>
  <c r="P21" i="10"/>
  <c r="Q21" i="10"/>
  <c r="R21" i="10"/>
  <c r="S21" i="10"/>
  <c r="P22" i="10"/>
  <c r="Q22" i="10"/>
  <c r="R22" i="10"/>
  <c r="S22" i="10"/>
  <c r="P23" i="10"/>
  <c r="Q23" i="10"/>
  <c r="R23" i="10"/>
  <c r="S23" i="10"/>
  <c r="P24" i="10"/>
  <c r="Q24" i="10"/>
  <c r="R24" i="10"/>
  <c r="S24" i="10"/>
  <c r="P25" i="10"/>
  <c r="Q25" i="10"/>
  <c r="R25" i="10"/>
  <c r="S25" i="10"/>
  <c r="P26" i="10"/>
  <c r="Q26" i="10"/>
  <c r="R26" i="10"/>
  <c r="S26" i="10"/>
  <c r="P27" i="10"/>
  <c r="Q27" i="10"/>
  <c r="R27" i="10"/>
  <c r="S27" i="10"/>
  <c r="P28" i="10"/>
  <c r="Q28" i="10"/>
  <c r="R28" i="10"/>
  <c r="S28" i="10"/>
  <c r="P29" i="10"/>
  <c r="Q29" i="10"/>
  <c r="R29" i="10"/>
  <c r="S29" i="10"/>
  <c r="P30" i="10"/>
  <c r="Q30" i="10"/>
  <c r="R30" i="10"/>
  <c r="S30" i="10"/>
  <c r="P31" i="10"/>
  <c r="Q31" i="10"/>
  <c r="R31" i="10"/>
  <c r="S31" i="10"/>
  <c r="P32" i="10"/>
  <c r="Q32" i="10"/>
  <c r="R32" i="10"/>
  <c r="S32" i="10"/>
  <c r="P33" i="10"/>
  <c r="Q33" i="10"/>
  <c r="R33" i="10"/>
  <c r="S33" i="10"/>
  <c r="P34" i="10"/>
  <c r="Q34" i="10"/>
  <c r="R34" i="10"/>
  <c r="S34" i="10"/>
  <c r="P35" i="10"/>
  <c r="Q35" i="10"/>
  <c r="R35" i="10"/>
  <c r="S35" i="10"/>
  <c r="P36" i="10"/>
  <c r="Q36" i="10"/>
  <c r="R36" i="10"/>
  <c r="S36" i="10"/>
  <c r="P37" i="10"/>
  <c r="Q37" i="10"/>
  <c r="R37" i="10"/>
  <c r="S37" i="10"/>
  <c r="P38" i="10"/>
  <c r="Q38" i="10"/>
  <c r="R38" i="10"/>
  <c r="S38" i="10"/>
  <c r="P39" i="10"/>
  <c r="Q39" i="10"/>
  <c r="R39" i="10"/>
  <c r="S39" i="10"/>
  <c r="P40" i="10"/>
  <c r="Q40" i="10"/>
  <c r="R40" i="10"/>
  <c r="S40" i="10"/>
  <c r="P41" i="10"/>
  <c r="Q41" i="10"/>
  <c r="R41" i="10"/>
  <c r="S41" i="10"/>
  <c r="P42" i="10"/>
  <c r="Q42" i="10"/>
  <c r="R42" i="10"/>
  <c r="S42" i="10"/>
  <c r="P43" i="10"/>
  <c r="Q43" i="10"/>
  <c r="R43" i="10"/>
  <c r="S43" i="10"/>
  <c r="P44" i="10"/>
  <c r="Q44" i="10"/>
  <c r="R44" i="10"/>
  <c r="S44" i="10"/>
  <c r="P45" i="10"/>
  <c r="Q45" i="10"/>
  <c r="R45" i="10"/>
  <c r="S45" i="10"/>
  <c r="P46" i="10"/>
  <c r="Q46" i="10"/>
  <c r="R46" i="10"/>
  <c r="S46" i="10"/>
  <c r="P47" i="10"/>
  <c r="Q47" i="10"/>
  <c r="R47" i="10"/>
  <c r="S47" i="10"/>
  <c r="P48" i="10"/>
  <c r="Q48" i="10"/>
  <c r="R48" i="10"/>
  <c r="S48" i="10"/>
  <c r="P49" i="10"/>
  <c r="Q49" i="10"/>
  <c r="R49" i="10"/>
  <c r="S49" i="10"/>
  <c r="P50" i="10"/>
  <c r="Q50" i="10"/>
  <c r="R50" i="10"/>
  <c r="S50" i="10"/>
  <c r="P51" i="10"/>
  <c r="Q51" i="10"/>
  <c r="R51" i="10"/>
  <c r="S51" i="10"/>
  <c r="P52" i="10"/>
  <c r="Q52" i="10"/>
  <c r="R52" i="10"/>
  <c r="S52" i="10"/>
  <c r="P53" i="10"/>
  <c r="Q53" i="10"/>
  <c r="R53" i="10"/>
  <c r="S53" i="10"/>
  <c r="P54" i="10"/>
  <c r="Q54" i="10"/>
  <c r="R54" i="10"/>
  <c r="S54" i="10"/>
  <c r="P55" i="10"/>
  <c r="Q55" i="10"/>
  <c r="R55" i="10"/>
  <c r="S55" i="10"/>
  <c r="P56" i="10"/>
  <c r="Q56" i="10"/>
  <c r="R56" i="10"/>
  <c r="S56" i="10"/>
  <c r="P57" i="10"/>
  <c r="Q57" i="10"/>
  <c r="R57" i="10"/>
  <c r="S57" i="10"/>
  <c r="S11" i="10"/>
  <c r="R11" i="10"/>
  <c r="Q11" i="10"/>
  <c r="P11" i="10"/>
  <c r="A53" i="4" l="1"/>
  <c r="A54" i="4"/>
  <c r="A55" i="4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</calcChain>
</file>

<file path=xl/sharedStrings.xml><?xml version="1.0" encoding="utf-8"?>
<sst xmlns="http://schemas.openxmlformats.org/spreadsheetml/2006/main" count="791" uniqueCount="264">
  <si>
    <t>Kungsbergets AK</t>
  </si>
  <si>
    <t>VRETBLOM Martin</t>
  </si>
  <si>
    <t>Valfjällets SLK</t>
  </si>
  <si>
    <t>MOLIN Joel</t>
  </si>
  <si>
    <t>Gävle Alpina SK</t>
  </si>
  <si>
    <t>LUNDGREN Elis</t>
  </si>
  <si>
    <t>IFK Borlänge Alpin</t>
  </si>
  <si>
    <t>HEDMAN Gustav</t>
  </si>
  <si>
    <t>Karlstads SLK</t>
  </si>
  <si>
    <t>GUSTAFSSON Seth</t>
  </si>
  <si>
    <t>STRÖMBERG Samuel</t>
  </si>
  <si>
    <t>SVEDBERG Melvin</t>
  </si>
  <si>
    <t>Örebro SLF</t>
  </si>
  <si>
    <t>PRAGNERT Adam</t>
  </si>
  <si>
    <t>Sunne A K</t>
  </si>
  <si>
    <t>LANDER Linus</t>
  </si>
  <si>
    <t>Malungs SLK</t>
  </si>
  <si>
    <t>FORSMAN Carl Johan</t>
  </si>
  <si>
    <t>WAHLBERG Erik</t>
  </si>
  <si>
    <t>HOFSTEDT Adam</t>
  </si>
  <si>
    <t>H16</t>
  </si>
  <si>
    <t>AMUNDSEN Jörgen</t>
  </si>
  <si>
    <t>IFK Grängesberg AK</t>
  </si>
  <si>
    <t>PERSSON Victor</t>
  </si>
  <si>
    <t>IFK Falun</t>
  </si>
  <si>
    <t>FLODBERG Hugo</t>
  </si>
  <si>
    <t>Norrbärke SK Alpin</t>
  </si>
  <si>
    <t>VOGT Kalle</t>
  </si>
  <si>
    <t>WENGELIN Joel</t>
  </si>
  <si>
    <t>BÅNG-ØYGARD Edwin</t>
  </si>
  <si>
    <t>PALMÉR Adam</t>
  </si>
  <si>
    <t>VETLE OLSEN Kristian</t>
  </si>
  <si>
    <t>GRANSTRÖM Alfred</t>
  </si>
  <si>
    <t>Arvika SLK</t>
  </si>
  <si>
    <t>RUNDH Noah</t>
  </si>
  <si>
    <t>Branäs AK</t>
  </si>
  <si>
    <t>JONASSON Oscar</t>
  </si>
  <si>
    <t>ÖJERTEG Jesper</t>
  </si>
  <si>
    <t>FJÄLLRYD Axel</t>
  </si>
  <si>
    <t>Kumla SF</t>
  </si>
  <si>
    <t>PALMÉR Pontus</t>
  </si>
  <si>
    <t>WELANDER Elis</t>
  </si>
  <si>
    <t>HOLTH LYSTAD Oliver</t>
  </si>
  <si>
    <t>WESTLUND Charlie</t>
  </si>
  <si>
    <t>MOLIN Thed</t>
  </si>
  <si>
    <t>PETTERSON Simon</t>
  </si>
  <si>
    <t>Sälens IF</t>
  </si>
  <si>
    <t>LARSSON Kasper</t>
  </si>
  <si>
    <t>H15</t>
  </si>
  <si>
    <t>HELLMAN Josefine</t>
  </si>
  <si>
    <t>Kils SLK</t>
  </si>
  <si>
    <t>SANDBERG Thea</t>
  </si>
  <si>
    <t>GEPRÄGS Hanna</t>
  </si>
  <si>
    <t>BÄCKMAN Alma</t>
  </si>
  <si>
    <t>ANDERSSON Ida</t>
  </si>
  <si>
    <t>TJÄRNESTIG Ebba</t>
  </si>
  <si>
    <t>DALSLÅEN Moa</t>
  </si>
  <si>
    <t>EDLUND Elin</t>
  </si>
  <si>
    <t>VEDIN Erica</t>
  </si>
  <si>
    <t>BORELIUS Emma</t>
  </si>
  <si>
    <t>Leksands SLK</t>
  </si>
  <si>
    <t>BACK-NILSSON Anna</t>
  </si>
  <si>
    <t>Rättviks SLK</t>
  </si>
  <si>
    <t>LAGGAR Karin</t>
  </si>
  <si>
    <t>LILJENBORG Lova</t>
  </si>
  <si>
    <t>Ekshärads SLK</t>
  </si>
  <si>
    <t>WESTLUND Ellen</t>
  </si>
  <si>
    <t>PETERSON Elin</t>
  </si>
  <si>
    <t>VON REEDTZ Sofia</t>
  </si>
  <si>
    <t>ARONSSON ELFMAN Hanna</t>
  </si>
  <si>
    <t>D16</t>
  </si>
  <si>
    <t>SANDELIN Maja</t>
  </si>
  <si>
    <t>NYMAN GRANBOM Nathalie</t>
  </si>
  <si>
    <t>WESTIN Linn</t>
  </si>
  <si>
    <t>ELFVING Alva</t>
  </si>
  <si>
    <t>HEDIN Frida</t>
  </si>
  <si>
    <t>CARIS Ofelia</t>
  </si>
  <si>
    <t>BÄCK Nellie</t>
  </si>
  <si>
    <t>Grums SLK</t>
  </si>
  <si>
    <t>ERIKSSON Linda</t>
  </si>
  <si>
    <t>OLERS Wilma</t>
  </si>
  <si>
    <t>Karlskoga SLK</t>
  </si>
  <si>
    <t>CERWALL Antonia</t>
  </si>
  <si>
    <t>KINDBERG Alma</t>
  </si>
  <si>
    <t>SANDSTRÖM Cornelia</t>
  </si>
  <si>
    <t>GUSTAFSSON Isabelle</t>
  </si>
  <si>
    <t>PERES Saga</t>
  </si>
  <si>
    <t>BACKMAN Emilia</t>
  </si>
  <si>
    <t>IFK Mora AK</t>
  </si>
  <si>
    <t>LOVÉN Clara</t>
  </si>
  <si>
    <t>STRÖMBERG Wilma</t>
  </si>
  <si>
    <t>LINDÉN Selma</t>
  </si>
  <si>
    <t>STRIDH Alice</t>
  </si>
  <si>
    <t>NARVING Maja</t>
  </si>
  <si>
    <t>HAGERIUS Alva</t>
  </si>
  <si>
    <t>OSKARSSON Hedvig</t>
  </si>
  <si>
    <t>EKSTRÖM Lisa</t>
  </si>
  <si>
    <t>BERGNER Emma</t>
  </si>
  <si>
    <t>HEDIN Elin</t>
  </si>
  <si>
    <t>HARNESK Klara</t>
  </si>
  <si>
    <t>D15</t>
  </si>
  <si>
    <t xml:space="preserve"> Poäng</t>
  </si>
  <si>
    <t xml:space="preserve"> Plac (ålder)</t>
  </si>
  <si>
    <t>Född</t>
  </si>
  <si>
    <t>Organisation</t>
  </si>
  <si>
    <t>Namn</t>
  </si>
  <si>
    <t>Ranking</t>
  </si>
  <si>
    <t>Åldersklass</t>
  </si>
  <si>
    <t>Totalt  Poäng</t>
  </si>
  <si>
    <t>Branäs GS 2</t>
  </si>
  <si>
    <t>Branäs GS 1</t>
  </si>
  <si>
    <t>Sammanställning USM-kval region 3 2018</t>
  </si>
  <si>
    <t>DNS=203</t>
  </si>
  <si>
    <t>DNF=201</t>
  </si>
  <si>
    <t>DSQ=200</t>
  </si>
  <si>
    <t>Förklaring (kod)</t>
  </si>
  <si>
    <t>Poäng</t>
  </si>
  <si>
    <t>Plats</t>
  </si>
  <si>
    <t>Sammanställning USM-kval region 3 2018, GS</t>
  </si>
  <si>
    <t>(tom)</t>
  </si>
  <si>
    <t>DNF</t>
  </si>
  <si>
    <t>DSQ</t>
  </si>
  <si>
    <t>DNS</t>
  </si>
  <si>
    <t>Orsa Alpina Klubb</t>
  </si>
  <si>
    <t>AHLENIUS Linn</t>
  </si>
  <si>
    <t>FORSMAN Jennefer</t>
  </si>
  <si>
    <t>HEIKKINEN Lovisa</t>
  </si>
  <si>
    <t>0:11.31</t>
  </si>
  <si>
    <t>0:06.42</t>
  </si>
  <si>
    <t>0:42.12</t>
  </si>
  <si>
    <t>0:00.00</t>
  </si>
  <si>
    <t>Diff.</t>
  </si>
  <si>
    <t>Totalt</t>
  </si>
  <si>
    <t>Åk 2</t>
  </si>
  <si>
    <t>Åk 1</t>
  </si>
  <si>
    <t>Plac</t>
  </si>
  <si>
    <t>(Alla)</t>
  </si>
  <si>
    <t>Kungsberget SL</t>
  </si>
  <si>
    <t>Tävling</t>
  </si>
  <si>
    <t>Damer</t>
  </si>
  <si>
    <t>Klass</t>
  </si>
  <si>
    <t>0:33.85</t>
  </si>
  <si>
    <t>0:34.87</t>
  </si>
  <si>
    <t>1:08.72</t>
  </si>
  <si>
    <t>0:34.17</t>
  </si>
  <si>
    <t>0:35.45</t>
  </si>
  <si>
    <t>1:09.62</t>
  </si>
  <si>
    <t>0:00.90</t>
  </si>
  <si>
    <t>0:35.34</t>
  </si>
  <si>
    <t>0:35.94</t>
  </si>
  <si>
    <t>1:11.28</t>
  </si>
  <si>
    <t>0:02.56</t>
  </si>
  <si>
    <t>0:35.33</t>
  </si>
  <si>
    <t>0:36.22</t>
  </si>
  <si>
    <t>1:11.55</t>
  </si>
  <si>
    <t>0:02.83</t>
  </si>
  <si>
    <t>0:35.71</t>
  </si>
  <si>
    <t>0:35.85</t>
  </si>
  <si>
    <t>1:11.56</t>
  </si>
  <si>
    <t>0:02.84</t>
  </si>
  <si>
    <t>0:35.68</t>
  </si>
  <si>
    <t>0:36.40</t>
  </si>
  <si>
    <t>1:12.08</t>
  </si>
  <si>
    <t>0:03.36</t>
  </si>
  <si>
    <t>0:36.21</t>
  </si>
  <si>
    <t>0:36.16</t>
  </si>
  <si>
    <t>1:12.37</t>
  </si>
  <si>
    <t>0:03.65</t>
  </si>
  <si>
    <t>0:36.56</t>
  </si>
  <si>
    <t>0:36.54</t>
  </si>
  <si>
    <t>1:13.10</t>
  </si>
  <si>
    <t>0:04.38</t>
  </si>
  <si>
    <t>0:36.76</t>
  </si>
  <si>
    <t>0:37.21</t>
  </si>
  <si>
    <t>1:13.97</t>
  </si>
  <si>
    <t>0:05.25</t>
  </si>
  <si>
    <t>0:36.87</t>
  </si>
  <si>
    <t>0:37.25</t>
  </si>
  <si>
    <t>1:14.12</t>
  </si>
  <si>
    <t>0:05.40</t>
  </si>
  <si>
    <t>0:36.61</t>
  </si>
  <si>
    <t>0:38.53</t>
  </si>
  <si>
    <t>1:15.14</t>
  </si>
  <si>
    <t>0:37.59</t>
  </si>
  <si>
    <t>0:38.14</t>
  </si>
  <si>
    <t>1:15.73</t>
  </si>
  <si>
    <t>0:07.01</t>
  </si>
  <si>
    <t>0:37.50</t>
  </si>
  <si>
    <t>0:38.46</t>
  </si>
  <si>
    <t>1:15.96</t>
  </si>
  <si>
    <t>0:07.24</t>
  </si>
  <si>
    <t>0:38.41</t>
  </si>
  <si>
    <t>0:38.42</t>
  </si>
  <si>
    <t>1:16.83</t>
  </si>
  <si>
    <t>0:08.11</t>
  </si>
  <si>
    <t>0:39.62</t>
  </si>
  <si>
    <t>0:37.76</t>
  </si>
  <si>
    <t>1:17.38</t>
  </si>
  <si>
    <t>0:08.66</t>
  </si>
  <si>
    <t>0:38.60</t>
  </si>
  <si>
    <t>0:39.14</t>
  </si>
  <si>
    <t>1:17.74</t>
  </si>
  <si>
    <t>0:09.02</t>
  </si>
  <si>
    <t>0:39.86</t>
  </si>
  <si>
    <t>1:18.39</t>
  </si>
  <si>
    <t>0:09.67</t>
  </si>
  <si>
    <t>0:38.69</t>
  </si>
  <si>
    <t>0:40.08</t>
  </si>
  <si>
    <t>1:18.77</t>
  </si>
  <si>
    <t>0:10.05</t>
  </si>
  <si>
    <t>0:38.97</t>
  </si>
  <si>
    <t>0:41.06</t>
  </si>
  <si>
    <t>1:20.03</t>
  </si>
  <si>
    <t>0:41.60</t>
  </si>
  <si>
    <t>0:41.44</t>
  </si>
  <si>
    <t>1:23.04</t>
  </si>
  <si>
    <t>0:14.32</t>
  </si>
  <si>
    <t>0:41.41</t>
  </si>
  <si>
    <t>1:23.53</t>
  </si>
  <si>
    <t>0:14.81</t>
  </si>
  <si>
    <t>0:41.83</t>
  </si>
  <si>
    <t>0:44.07</t>
  </si>
  <si>
    <t>1:25.90</t>
  </si>
  <si>
    <t>0:17.18</t>
  </si>
  <si>
    <t>0:43.77</t>
  </si>
  <si>
    <t>0:45.03</t>
  </si>
  <si>
    <t>1:28.80</t>
  </si>
  <si>
    <t>0:20.08</t>
  </si>
  <si>
    <t>0:36.55</t>
  </si>
  <si>
    <t>0:38.36</t>
  </si>
  <si>
    <t>0:36.52</t>
  </si>
  <si>
    <t>0:43.43</t>
  </si>
  <si>
    <t>0:38.40</t>
  </si>
  <si>
    <t>0:36.42</t>
  </si>
  <si>
    <t>0:37.27</t>
  </si>
  <si>
    <t>0:42.08</t>
  </si>
  <si>
    <t>Falun SL</t>
  </si>
  <si>
    <t>GRANATH Gabriel</t>
  </si>
  <si>
    <t>BARCK Manfred</t>
  </si>
  <si>
    <t>GATU Gustaf</t>
  </si>
  <si>
    <t>OLSSON Ross</t>
  </si>
  <si>
    <t>LUNDGREN Lord Elis</t>
  </si>
  <si>
    <t>PÅLSSON Erik</t>
  </si>
  <si>
    <t>Totalt  Plac (ålder)</t>
  </si>
  <si>
    <t>Värden</t>
  </si>
  <si>
    <t>Sammanställning USM-kval region 3 2018, SL</t>
  </si>
  <si>
    <t>Funäs DH 1</t>
  </si>
  <si>
    <t>Funäs DH 2</t>
  </si>
  <si>
    <t>Funäs SG 1</t>
  </si>
  <si>
    <t>Funäs SG 2</t>
  </si>
  <si>
    <t>Sammanställning USM-kval region 3 2018, fart</t>
  </si>
  <si>
    <t>2 högsta</t>
  </si>
  <si>
    <t>Poängen</t>
  </si>
  <si>
    <t>poäng</t>
  </si>
  <si>
    <t xml:space="preserve">Högsta </t>
  </si>
  <si>
    <t>enskilda poäng</t>
  </si>
  <si>
    <t>2:a högsta</t>
  </si>
  <si>
    <t>Enskilda poäng</t>
  </si>
  <si>
    <t>3:e högsta</t>
  </si>
  <si>
    <t>4:e högsta</t>
  </si>
  <si>
    <t>Särskiljning vid lika poäng</t>
  </si>
  <si>
    <t xml:space="preserve">Högst </t>
  </si>
  <si>
    <t>Högst enskild poäng (60)</t>
  </si>
  <si>
    <t>total enskild poäng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</si>
</sst>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2" fillId="3" borderId="1" xfId="0" applyFont="1" applyFill="1" applyBorder="1"/>
    <xf numFmtId="0" fontId="2" fillId="0" borderId="1" xfId="0" applyFont="1" applyBorder="1"/>
    <xf numFmtId="0" fontId="0" fillId="0" borderId="1" xfId="0" applyFont="1" applyBorder="1"/>
    <xf numFmtId="1" fontId="0" fillId="0" borderId="2" xfId="0" applyNumberFormat="1" applyFont="1" applyBorder="1"/>
    <xf numFmtId="0" fontId="0" fillId="0" borderId="1" xfId="0" applyNumberFormat="1" applyFont="1" applyBorder="1"/>
    <xf numFmtId="0" fontId="2" fillId="3" borderId="0" xfId="0" applyFont="1" applyFill="1"/>
    <xf numFmtId="0" fontId="2" fillId="0" borderId="0" xfId="0" applyFont="1"/>
    <xf numFmtId="0" fontId="0" fillId="0" borderId="0" xfId="0" applyFont="1"/>
    <xf numFmtId="1" fontId="0" fillId="0" borderId="3" xfId="0" applyNumberFormat="1" applyFont="1" applyBorder="1"/>
    <xf numFmtId="0" fontId="0" fillId="0" borderId="0" xfId="0" applyNumberFormat="1" applyFont="1"/>
    <xf numFmtId="0" fontId="0" fillId="4" borderId="0" xfId="0" applyFill="1"/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2" fillId="5" borderId="0" xfId="0" applyFont="1" applyFill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NumberFormat="1"/>
    <xf numFmtId="1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0" borderId="10" xfId="0" applyNumberFormat="1" applyFont="1" applyBorder="1"/>
    <xf numFmtId="0" fontId="0" fillId="0" borderId="11" xfId="0" applyNumberFormat="1" applyFont="1" applyBorder="1"/>
    <xf numFmtId="0" fontId="0" fillId="0" borderId="12" xfId="0" applyNumberFormat="1" applyFont="1" applyBorder="1"/>
    <xf numFmtId="0" fontId="0" fillId="0" borderId="13" xfId="0" applyNumberFormat="1" applyFont="1" applyBorder="1"/>
    <xf numFmtId="0" fontId="0" fillId="0" borderId="14" xfId="0" applyNumberFormat="1" applyFont="1" applyBorder="1"/>
    <xf numFmtId="0" fontId="2" fillId="0" borderId="15" xfId="0" applyFont="1" applyBorder="1"/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</cellXfs>
  <cellStyles count="1">
    <cellStyle name="Normal" xfId="0" builtinId="0"/>
  </cellStyles>
  <dxfs count="9">
    <dxf>
      <alignment horizontal="center"/>
    </dxf>
    <dxf>
      <numFmt numFmtId="1" formatCode="0"/>
    </dxf>
    <dxf>
      <alignment horizontal="center"/>
    </dxf>
    <dxf>
      <alignment horizontal="center"/>
    </dxf>
    <dxf>
      <numFmt numFmtId="1" formatCode="0"/>
    </dxf>
    <dxf>
      <alignment horizontal="center"/>
    </dxf>
    <dxf>
      <numFmt numFmtId="1" formatCode="0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5457825" cy="5004518"/>
    <xdr:pic>
      <xdr:nvPicPr>
        <xdr:cNvPr id="3" name="Bildobjekt 2">
          <a:extLst>
            <a:ext uri="{FF2B5EF4-FFF2-40B4-BE49-F238E27FC236}">
              <a16:creationId xmlns:a16="http://schemas.microsoft.com/office/drawing/2014/main" id="{5DB3B5A1-491B-4727-8343-35F17D60D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5457825" cy="5004518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ammanst&#228;llning%20reg%203%202018%20USM%20kval%20arbetfi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nas Narving" refreshedDate="43129.857663425923" createdVersion="6" refreshedVersion="6" minRefreshableVersion="3" recordCount="462" xr:uid="{CBC5F9DA-7E55-4EBE-9E90-CC727CC0A545}">
  <cacheSource type="worksheet">
    <worksheetSource name="Tabell1" r:id="rId2"/>
  </cacheSource>
  <cacheFields count="17">
    <cacheField name="Plac" numFmtId="0">
      <sharedItems containsString="0" containsBlank="1" containsNumber="1" containsInteger="1" minValue="1" maxValue="39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m/>
        <n v="38"/>
        <n v="39"/>
      </sharedItems>
    </cacheField>
    <cacheField name="Stnr" numFmtId="0">
      <sharedItems containsSemiMixedTypes="0" containsString="0" containsNumber="1" containsInteger="1" minValue="1" maxValue="201"/>
    </cacheField>
    <cacheField name="Namn" numFmtId="0">
      <sharedItems count="84">
        <s v="ARONSSON ELFMAN Hanna"/>
        <s v="HARNESK Klara"/>
        <s v="VON REEDTZ Sofia"/>
        <s v="PETERSON Elin"/>
        <s v="WESTLUND Ellen"/>
        <s v="HEDIN Elin"/>
        <s v="BERGNER Emma"/>
        <s v="OLERS Wilma"/>
        <s v="LAGGAR Karin"/>
        <s v="EKSTRÖM Lisa"/>
        <s v="LILJENBORG Lova"/>
        <s v="BORELIUS Emma"/>
        <s v="BACK-NILSSON Anna"/>
        <s v="HAGERIUS Alva"/>
        <s v="NARVING Maja"/>
        <s v="OSKARSSON Hedvig"/>
        <s v="WESTIN Linn"/>
        <s v="LOVÉN Clara"/>
        <s v="LINDÉN Selma"/>
        <s v="VEDIN Erica"/>
        <s v="BACKMAN Emilia"/>
        <s v="EDLUND Elin"/>
        <s v="ANDERSSON Ida"/>
        <s v="GUSTAFSSON Isabelle"/>
        <s v="STRIDH Alice"/>
        <s v="SANDSTRÖM Cornelia"/>
        <s v="PERES Saga"/>
        <s v="DALSLÅEN Moa"/>
        <s v="KINDBERG Alma"/>
        <s v="CERWALL Antonia"/>
        <s v="ERIKSSON Linda"/>
        <s v="BÄCK Nellie"/>
        <s v="CARIS Ofelia"/>
        <s v="SANDBERG Thea"/>
        <s v="BÄCKMAN Alma"/>
        <s v="ELFVING Alva"/>
        <s v="SANDELIN Maja"/>
        <s v="STRÖMBERG Wilma"/>
        <s v="HEDIN Frida"/>
        <s v="GEPRÄGS Hanna"/>
        <s v="HELLMAN Josefine"/>
        <s v="NYMAN GRANBOM Nathalie"/>
        <s v="HOFSTEDT Adam"/>
        <s v="LANDER Linus"/>
        <s v="PRAGNERT Adam"/>
        <s v="FORSMAN Carl Johan"/>
        <s v="LARSSON Kasper"/>
        <s v="WAHLBERG Erik"/>
        <s v="SVEDBERG Melvin"/>
        <s v="STRÖMBERG Samuel"/>
        <s v="HEDMAN Gustav"/>
        <s v="LUNDGREN Lord Elis"/>
        <s v="PETTERSON Simon"/>
        <s v="MOLIN Thed"/>
        <s v="BÅNG-ØYGARD Edwin"/>
        <s v="HOLTH LYSTAD Oliver"/>
        <s v="WENGELIN Joel"/>
        <s v="WELANDER Elis"/>
        <s v="WESTLUND Charlie"/>
        <s v="FJÄLLRYD Axel"/>
        <s v="GUSTAFSSON Seth"/>
        <s v="ÖJERTEG Jesper"/>
        <s v="PALMÉR Pontus"/>
        <s v="RUNDH Noah"/>
        <s v="GRANSTRÖM Alfred"/>
        <s v="VRETBLOM Martin"/>
        <s v="VOGT Kalle"/>
        <s v="VETLE OLSEN Kristian"/>
        <s v="PERSSON Victor"/>
        <s v="JONASSON Oscar"/>
        <s v="FLODBERG Hugo"/>
        <s v="PALMÉR Adam"/>
        <s v="MOLIN Joel"/>
        <s v="AMUNDSEN Jörgen"/>
        <s v="TJÄRNESTIG Ebba"/>
        <s v="HEIKKINEN Lovisa"/>
        <s v="FORSMAN Jennefer"/>
        <s v="AHLENIUS Linn"/>
        <s v="OLSSON Ross"/>
        <s v="GRANATH Gabriel"/>
        <s v="GATU Gustaf"/>
        <s v="BARCK Manfred"/>
        <s v="PÅLSSON Erik"/>
        <s v="LUNDGREN Elis" u="1"/>
      </sharedItems>
    </cacheField>
    <cacheField name="Född" numFmtId="0">
      <sharedItems containsSemiMixedTypes="0" containsString="0" containsNumber="1" containsInteger="1" minValue="2002" maxValue="2003" count="2">
        <n v="2002"/>
        <n v="2003"/>
      </sharedItems>
    </cacheField>
    <cacheField name="Organisation" numFmtId="0">
      <sharedItems count="23">
        <s v="Kils SLK"/>
        <s v="Karlstads SLK"/>
        <s v="Gävle Alpina SK"/>
        <s v="Valfjällets SLK"/>
        <s v="Ekshärads SLK"/>
        <s v="Malungs SLK"/>
        <s v="Sälens IF"/>
        <s v="Rättviks SLK"/>
        <s v="IFK Falun"/>
        <s v="Leksands SLK"/>
        <s v="Örebro SLF"/>
        <s v="IFK Mora AK"/>
        <s v="Grums SLK"/>
        <s v="Sunne A K"/>
        <s v="Karlskoga SLK"/>
        <s v="IFK Borlänge Alpin"/>
        <s v="Kungsbergets AK"/>
        <s v="Kumla SF"/>
        <s v="Arvika SLK"/>
        <s v="Norrbärke SK Alpin"/>
        <s v="IFK Grängesberg AK"/>
        <s v="Branäs AK"/>
        <s v="Orsa Alpina Klubb"/>
      </sharedItems>
    </cacheField>
    <cacheField name="Åk 1" numFmtId="0">
      <sharedItems count="382">
        <s v="1:06.31"/>
        <s v="1:08.65"/>
        <s v="1:08.32"/>
        <s v="1:08.88"/>
        <s v="1:09.27"/>
        <s v="1:09.55"/>
        <s v="1:10.65"/>
        <s v="1:11.15"/>
        <s v="1:10.82"/>
        <s v="1:10.95"/>
        <s v="1:10.50"/>
        <s v="1:11.41"/>
        <s v="1:12.29"/>
        <s v="1:11.35"/>
        <s v="1:12.75"/>
        <s v="1:12.89"/>
        <s v="1:13.39"/>
        <s v="1:13.59"/>
        <s v="1:13.51"/>
        <s v="1:13.11"/>
        <s v="1:14.33"/>
        <s v="1:13.64"/>
        <s v="1:13.29"/>
        <s v="1:14.82"/>
        <s v="1:14.28"/>
        <s v="1:16.04"/>
        <s v="1:15.59"/>
        <s v="1:16.38"/>
        <s v="1:17.78"/>
        <s v="1:20.00"/>
        <s v="1:18.64"/>
        <s v="1:20.02"/>
        <s v="1:20.34"/>
        <s v="1:21.47"/>
        <s v="1:22.39"/>
        <s v="1:24.55"/>
        <s v="1:28.26"/>
        <s v="1:14.52"/>
        <s v="DNF"/>
        <s v="1:13.65"/>
        <s v="1:05.14"/>
        <s v="1:07.26"/>
        <s v="1:07.66"/>
        <s v="1:08.46"/>
        <s v="1:08.73"/>
        <s v="1:08.21"/>
        <s v="1:08.48"/>
        <s v="1:08.26"/>
        <s v="1:08.83"/>
        <s v="1:09.22"/>
        <s v="1:10.27"/>
        <s v="1:10.61"/>
        <s v="1:10.74"/>
        <s v="1:11.07"/>
        <s v="1:11.33"/>
        <s v="1:11.66"/>
        <s v="1:12.73"/>
        <s v="1:11.21"/>
        <s v="1:12.19"/>
        <s v="1:11.60"/>
        <s v="1:13.94"/>
        <s v="1:14.27"/>
        <s v="1:14.88"/>
        <s v="1:16.46"/>
        <s v="1:17.60"/>
        <s v="1:16.83"/>
        <s v="1:18.83"/>
        <s v="1:08.14"/>
        <s v="1:06.33"/>
        <s v="1:08.07"/>
        <s v="1:09.39"/>
        <s v="1:09.32"/>
        <s v="1:10.21"/>
        <s v="1:09.88"/>
        <s v="1:10.33"/>
        <s v="1:11.58"/>
        <s v="1:11.83"/>
        <s v="1:11.85"/>
        <s v="1:11.84"/>
        <s v="1:13.14"/>
        <s v="1:12.21"/>
        <s v="1:13.32"/>
        <s v="1:12.10"/>
        <s v="1:13.87"/>
        <s v="1:13.82"/>
        <s v="1:13.70"/>
        <s v="1:14.14"/>
        <s v="1:14.13"/>
        <s v="1:14.76"/>
        <s v="1:15.77"/>
        <s v="1:15.27"/>
        <s v="1:16.72"/>
        <s v="1:19.21"/>
        <s v="1:17.73"/>
        <s v="1:18.47"/>
        <s v="1:18.72"/>
        <s v="1:19.71"/>
        <s v="1:19.97"/>
        <s v="1:19.70"/>
        <s v="1:20.28"/>
        <s v="1:20.43"/>
        <s v="1:25.15"/>
        <s v="1:27.92"/>
        <s v="DNS"/>
        <s v="1:15.47"/>
        <s v="1:06.17"/>
        <s v="1:07.38"/>
        <s v="1:07.50"/>
        <s v="1:07.41"/>
        <s v="1:08.06"/>
        <s v="1:08.04"/>
        <s v="1:08.05"/>
        <s v="1:08.39"/>
        <s v="1:08.99"/>
        <s v="1:09.03"/>
        <s v="1:09.06"/>
        <s v="1:10.30"/>
        <s v="1:10.44"/>
        <s v="1:11.40"/>
        <s v="1:11.06"/>
        <s v="1:10.94"/>
        <s v="1:11.18"/>
        <s v="1:12.49"/>
        <s v="1:15.29"/>
        <s v="1:16.13"/>
        <s v="1:15.25"/>
        <s v="1:16.99"/>
        <s v="1:16.92"/>
        <s v="1:16.70"/>
        <s v="0:40.45"/>
        <s v="0:40.48"/>
        <s v="0:41.11"/>
        <s v="0:41.40"/>
        <s v="0:41.53"/>
        <s v="0:42.21"/>
        <s v="0:41.91"/>
        <s v="0:42.06"/>
        <s v="0:41.88"/>
        <s v="0:41.09"/>
        <s v="0:42.69"/>
        <s v="0:42.54"/>
        <s v="0:42.96"/>
        <s v="0:42.93"/>
        <s v="0:43.13"/>
        <s v="0:43.61"/>
        <s v="0:44.18"/>
        <s v="0:43.50"/>
        <s v="0:43.87"/>
        <s v="0:44.30"/>
        <s v="0:42.71"/>
        <s v="0:43.72"/>
        <s v="0:45.41"/>
        <s v="0:45.87"/>
        <s v="0:45.48"/>
        <s v="0:46.74"/>
        <s v="0:45.70"/>
        <s v="0:47.47"/>
        <s v="0:48.10"/>
        <s v="0:49.83"/>
        <s v="0:47.88"/>
        <s v="0:49.27"/>
        <s v="0:41.70"/>
        <s v="DSQ"/>
        <s v="0:39.09"/>
        <s v="0:40.04"/>
        <s v="0:39.68"/>
        <s v="0:40.52"/>
        <s v="0:40.64"/>
        <s v="0:40.47"/>
        <s v="0:40.97"/>
        <s v="0:41.63"/>
        <s v="0:40.95"/>
        <s v="0:41.62"/>
        <s v="0:41.71"/>
        <s v="0:41.72"/>
        <s v="0:42.14"/>
        <s v="0:42.42"/>
        <s v="0:42.04"/>
        <s v="0:42.48"/>
        <s v="0:42.97"/>
        <s v="0:43.17"/>
        <s v="0:43.42"/>
        <s v="0:43.24"/>
        <s v="0:44.38"/>
        <s v="0:44.04"/>
        <s v="0:44.35"/>
        <s v="0:45.33"/>
        <s v="0:45.21"/>
        <s v="0:46.49"/>
        <s v="0:33.85"/>
        <s v="0:34.17"/>
        <s v="0:35.34"/>
        <s v="0:35.33"/>
        <s v="0:35.71"/>
        <s v="0:35.68"/>
        <s v="0:36.21"/>
        <s v="0:36.56"/>
        <s v="0:36.76"/>
        <s v="0:36.87"/>
        <s v="0:36.61"/>
        <s v="0:37.59"/>
        <s v="0:37.50"/>
        <s v="0:38.41"/>
        <s v="0:39.62"/>
        <s v="0:38.60"/>
        <s v="0:38.53"/>
        <s v="0:38.69"/>
        <s v="0:38.97"/>
        <s v="0:41.60"/>
        <s v="0:41.41"/>
        <s v="0:41.83"/>
        <s v="0:43.77"/>
        <s v="0:37.27"/>
        <s v="0:36.42"/>
        <s v="0:33.28"/>
        <s v="0:33.88"/>
        <s v="0:34.09"/>
        <s v="0:34.74"/>
        <s v="0:34.65"/>
        <s v="0:35.81"/>
        <s v="0:35.56"/>
        <s v="0:35.85"/>
        <s v="0:36.27"/>
        <s v="0:36.31"/>
        <s v="0:36.02"/>
        <s v="0:36.30"/>
        <s v="0:37.57"/>
        <s v="0:37.55"/>
        <s v="0:37.66"/>
        <s v="0:38.71"/>
        <s v="0:39.31"/>
        <s v="0:39.84"/>
        <s v="0:43.16"/>
        <s v="0:33.69"/>
        <s v="0:35.64"/>
        <s v="0:34.37"/>
        <s v="0:34.30"/>
        <s v="0:36.59"/>
        <s v="0:38.51"/>
        <s v="0:32.85"/>
        <s v="0:47.16"/>
        <s v="0:48.20"/>
        <s v="0:48.22"/>
        <s v="0:48.26"/>
        <s v="0:48.73"/>
        <s v="0:48.89"/>
        <s v="0:49.84"/>
        <s v="0:50.70"/>
        <s v="0:50.74"/>
        <s v="0:51.13"/>
        <s v="0:51.45"/>
        <s v="0:51.67"/>
        <s v="0:51.89"/>
        <s v="0:52.20"/>
        <s v="0:52.34"/>
        <s v="0:52.68"/>
        <s v="0:45.85"/>
        <s v="0:47.06"/>
        <s v="0:47.25"/>
        <s v="0:47.57"/>
        <s v="0:47.96"/>
        <s v="0:48.01"/>
        <s v="0:48.03"/>
        <s v="0:48.48"/>
        <s v="0:48.80"/>
        <s v="0:48.93"/>
        <s v="0:48.97"/>
        <s v="0:48.99"/>
        <s v="0:49.36"/>
        <s v="0:49.68"/>
        <s v="0:50.55"/>
        <s v="0:50.60"/>
        <s v="0:50.62"/>
        <s v="0:51.42"/>
        <s v="0:52.62"/>
        <s v="0:52.69"/>
        <s v="0:47.01"/>
        <s v="0:47.65"/>
        <s v="0:47.81"/>
        <s v="0:47.97"/>
        <s v="0:48.33"/>
        <s v="0:48.94"/>
        <s v="0:49.24"/>
        <s v="0:49.51"/>
        <s v="0:49.80"/>
        <s v="0:50.54"/>
        <s v="0:51.16"/>
        <s v="0:51.30"/>
        <s v="0:51.37"/>
        <s v="0:51.84"/>
        <s v="0:52.08"/>
        <s v="0:52.84"/>
        <s v="0:53.85"/>
        <s v="0:46.04"/>
        <s v="0:47.04"/>
        <s v="0:47.78"/>
        <s v="0:47.80"/>
        <s v="0:47.83"/>
        <s v="0:48.02"/>
        <s v="0:48.23"/>
        <s v="0:48.35"/>
        <s v="0:48.38"/>
        <s v="0:48.49"/>
        <s v="0:48.57"/>
        <s v="0:48.62"/>
        <s v="0:49.08"/>
        <s v="0:50.02"/>
        <s v="0:50.61"/>
        <s v="0:50.80"/>
        <s v="0:51.73"/>
        <s v="0:51.95"/>
        <s v="0:52.28"/>
        <s v="0:55.32"/>
        <s v="0:55.41"/>
        <s v="0:55.73"/>
        <s v="0:56.19"/>
        <s v="0:56.72"/>
        <s v="0:57.11"/>
        <s v="0:57.49"/>
        <s v="0:57.58"/>
        <s v="0:57.64"/>
        <s v="0:57.90"/>
        <s v="0:58.15"/>
        <s v="0:58.70"/>
        <s v="0:58.76"/>
        <s v="0:59.00"/>
        <s v="0:59.20"/>
        <s v="1:00.45"/>
        <s v="1:00.63"/>
        <s v="1:01.24"/>
        <s v="1:02.79"/>
        <s v="0:54.74"/>
        <s v="0:54.97"/>
        <s v="0:55.06"/>
        <s v="0:55.12"/>
        <s v="0:55.50"/>
        <s v="0:55.76"/>
        <s v="0:55.98"/>
        <s v="0:56.01"/>
        <s v="0:56.23"/>
        <s v="0:56.42"/>
        <s v="0:56.67"/>
        <s v="0:57.18"/>
        <s v="0:57.50"/>
        <s v="0:57.54"/>
        <s v="0:58.49"/>
        <s v="0:58.75"/>
        <s v="0:58.80"/>
        <s v="0:59.52"/>
        <s v="0:55.49"/>
        <s v="0:55.63"/>
        <s v="0:55.64"/>
        <s v="0:56.29"/>
        <s v="0:56.78"/>
        <s v="0:57.08"/>
        <s v="0:57.34"/>
        <s v="0:57.69"/>
        <s v="0:57.72"/>
        <s v="0:58.21"/>
        <s v="0:58.92"/>
        <s v="0:59.58"/>
        <s v="0:59.69"/>
        <s v="0:59.78"/>
        <s v="0:59.94"/>
        <s v="1:04.82"/>
        <s v="0:53.81"/>
        <s v="0:54.96"/>
        <s v="0:55.01"/>
        <s v="0:55.33"/>
        <s v="0:55.58"/>
        <s v="0:55.78"/>
        <s v="0:55.86"/>
        <s v="0:56.00"/>
        <s v="0:56.12"/>
        <s v="0:56.41"/>
        <s v="0:56.55"/>
        <s v="0:56.66"/>
        <s v="0:57.26"/>
        <s v="0:58.10"/>
        <s v="0:58.56"/>
        <s v="0:58.78"/>
        <s v="0:59.89"/>
      </sharedItems>
    </cacheField>
    <cacheField name="Åk 2" numFmtId="0">
      <sharedItems containsBlank="1" count="235">
        <s v="1:05.65"/>
        <s v="1:07.47"/>
        <s v="1:08.57"/>
        <s v="1:09.27"/>
        <s v="1:10.51"/>
        <s v="1:10.53"/>
        <s v="1:09.61"/>
        <s v="1:09.84"/>
        <s v="1:10.95"/>
        <s v="1:10.83"/>
        <s v="1:11.76"/>
        <s v="1:12.13"/>
        <s v="1:12.07"/>
        <s v="1:13.32"/>
        <s v="1:12.80"/>
        <s v="1:13.46"/>
        <s v="1:13.23"/>
        <s v="1:13.09"/>
        <s v="1:13.57"/>
        <s v="1:14.40"/>
        <s v="1:13.39"/>
        <s v="1:14.25"/>
        <s v="1:15.68"/>
        <s v="1:14.27"/>
        <s v="1:14.89"/>
        <s v="1:15.23"/>
        <s v="1:16.76"/>
        <s v="1:15.88"/>
        <s v="1:19.18"/>
        <s v="1:20.83"/>
        <s v="1:19.98"/>
        <s v="1:19.67"/>
        <s v="1:20.30"/>
        <s v="1:20.68"/>
        <s v="1:25.04"/>
        <s v="1:29.92"/>
        <s v="DNF"/>
        <s v="1:09.64"/>
        <s v="1:22.52"/>
        <s v="1:07.79"/>
        <s v="1:04.42"/>
        <s v="1:06.61"/>
        <s v="1:07.24"/>
        <s v="1:06.64"/>
        <s v="1:07.03"/>
        <s v="1:07.57"/>
        <s v="1:08.16"/>
        <s v="1:09.18"/>
        <s v="1:08.89"/>
        <s v="1:10.42"/>
        <s v="1:09.42"/>
        <s v="1:10.17"/>
        <s v="1:10.14"/>
        <s v="1:10.74"/>
        <s v="1:10.99"/>
        <s v="1:10.86"/>
        <s v="1:09.94"/>
        <s v="1:12.27"/>
        <s v="1:11.69"/>
        <s v="1:12.76"/>
        <s v="1:11.89"/>
        <s v="1:14.95"/>
        <s v="1:14.84"/>
        <s v="1:15.14"/>
        <s v="1:17.16"/>
        <s v="1:18.65"/>
        <s v="1:17.56"/>
        <s v="1:16.73"/>
        <s v="1:08.48"/>
        <s v="1:07.46"/>
        <s v="DNS"/>
        <s v="1:05.83"/>
        <s v="1:08.38"/>
        <s v="1:09.11"/>
        <s v="1:10.00"/>
        <s v="1:10.22"/>
        <s v="1:11.07"/>
        <s v="1:11.50"/>
        <s v="1:12.03"/>
        <s v="1:12.23"/>
        <s v="1:14.07"/>
        <s v="1:11.96"/>
        <s v="1:12.28"/>
        <s v="1:13.43"/>
        <s v="1:12.67"/>
        <s v="1:13.96"/>
        <s v="1:12.63"/>
        <s v="1:12.72"/>
        <s v="1:13.38"/>
        <s v="1:14.79"/>
        <s v="1:15.33"/>
        <s v="1:15.98"/>
        <s v="1:15.13"/>
        <s v="1:16.05"/>
        <s v="1:16.75"/>
        <s v="1:15.57"/>
        <s v="1:18.22"/>
        <s v="1:25.32"/>
        <s v="1:19.11"/>
        <s v="1:19.57"/>
        <s v="1:19.77"/>
        <s v="1:20.52"/>
        <s v="1:20.78"/>
        <s v="1:24.55"/>
        <s v="1:29.93"/>
        <m/>
        <s v="1:14.48"/>
        <s v="1:09.86"/>
        <s v="1:05.64"/>
        <s v="1:07.18"/>
        <s v="1:07.20"/>
        <s v="1:07.66"/>
        <s v="1:08.21"/>
        <s v="1:07.89"/>
        <s v="1:08.01"/>
        <s v="1:09.56"/>
        <s v="1:09.74"/>
        <s v="1:09.78"/>
        <s v="1:09.69"/>
        <s v="1:09.72"/>
        <s v="1:10.75"/>
        <s v="1:10.91"/>
        <s v="1:10.98"/>
        <s v="1:11.31"/>
        <s v="1:12.08"/>
        <s v="1:12.50"/>
        <s v="1:13.78"/>
        <s v="1:15.96"/>
        <s v="1:16.31"/>
        <s v="1:17.79"/>
        <s v="0:40.25"/>
        <s v="0:40.37"/>
        <s v="0:42.12"/>
        <s v="0:42.17"/>
        <s v="0:42.28"/>
        <s v="0:41.91"/>
        <s v="0:42.40"/>
        <s v="0:42.50"/>
        <s v="0:43.04"/>
        <s v="0:43.83"/>
        <s v="0:42.32"/>
        <s v="0:43.26"/>
        <s v="0:43.38"/>
        <s v="0:44.19"/>
        <s v="0:44.15"/>
        <s v="0:43.96"/>
        <s v="0:44.10"/>
        <s v="0:44.98"/>
        <s v="0:44.92"/>
        <s v="0:47.03"/>
        <s v="0:46.06"/>
        <s v="0:45.45"/>
        <s v="0:46.14"/>
        <s v="0:47.04"/>
        <s v="0:46.25"/>
        <s v="0:49.16"/>
        <s v="0:49.01"/>
        <s v="0:49.41"/>
        <s v="0:50.46"/>
        <s v="0:53.70"/>
        <s v="0:54.01"/>
        <s v="0:44.63"/>
        <s v="0:38.33"/>
        <s v="0:38.88"/>
        <s v="0:39.49"/>
        <s v="0:39.50"/>
        <s v="0:39.64"/>
        <s v="0:39.88"/>
        <s v="0:39.56"/>
        <s v="0:39.45"/>
        <s v="0:40.49"/>
        <s v="0:39.95"/>
        <s v="0:40.05"/>
        <s v="0:40.99"/>
        <s v="0:41.11"/>
        <s v="0:41.42"/>
        <s v="0:41.84"/>
        <s v="0:41.57"/>
        <s v="0:42.03"/>
        <s v="0:42.41"/>
        <s v="0:42.61"/>
        <s v="0:42.76"/>
        <s v="0:43.12"/>
        <s v="0:43.10"/>
        <s v="0:43.69"/>
        <s v="0:44.22"/>
        <s v="0:45.19"/>
        <s v="0:45.12"/>
        <s v="0:42.54"/>
        <s v="0:34.87"/>
        <s v="0:35.45"/>
        <s v="0:35.94"/>
        <s v="0:36.22"/>
        <s v="0:35.85"/>
        <s v="0:36.40"/>
        <s v="0:36.16"/>
        <s v="0:36.54"/>
        <s v="0:37.21"/>
        <s v="0:37.25"/>
        <s v="0:38.53"/>
        <s v="0:38.14"/>
        <s v="0:38.46"/>
        <s v="0:38.42"/>
        <s v="0:37.76"/>
        <s v="0:39.14"/>
        <s v="0:39.86"/>
        <s v="0:40.08"/>
        <s v="0:41.06"/>
        <s v="0:41.44"/>
        <s v="0:44.07"/>
        <s v="0:45.03"/>
        <s v="0:43.43"/>
        <s v="0:36.52"/>
        <s v="0:36.55"/>
        <s v="0:38.40"/>
        <s v="0:38.36"/>
        <s v="DSQ"/>
        <s v="0:42.08"/>
        <s v="0:34.18"/>
        <s v="0:34.13"/>
        <s v="0:35.53"/>
        <s v="0:36.36"/>
        <s v="0:36.34"/>
        <s v="0:37.36"/>
        <s v="0:37.13"/>
        <s v="0:37.29"/>
        <s v="0:37.71"/>
        <s v="0:37.83"/>
        <s v="0:37.45"/>
        <s v="0:39.27"/>
        <s v="0:39.26"/>
        <s v="0:39.20"/>
        <s v="0:39.21"/>
        <s v="0:39.55"/>
        <s v="0:43.44"/>
      </sharedItems>
    </cacheField>
    <cacheField name="Totalt" numFmtId="0">
      <sharedItems containsBlank="1" count="224">
        <s v="2:11.96"/>
        <s v="2:16.12"/>
        <s v="2:16.89"/>
        <s v="2:18.15"/>
        <s v="2:19.78"/>
        <s v="2:20.08"/>
        <s v="2:20.26"/>
        <s v="2:20.99"/>
        <s v="2:21.77"/>
        <s v="2:21.78"/>
        <s v="2:22.26"/>
        <s v="2:23.54"/>
        <s v="2:24.36"/>
        <s v="2:24.67"/>
        <s v="2:25.55"/>
        <s v="2:26.35"/>
        <s v="2:26.62"/>
        <s v="2:26.68"/>
        <s v="2:27.08"/>
        <s v="2:27.51"/>
        <s v="2:27.72"/>
        <s v="2:27.89"/>
        <s v="2:28.97"/>
        <s v="2:29.09"/>
        <s v="2:29.17"/>
        <s v="2:29.36"/>
        <s v="2:30.82"/>
        <s v="2:33.14"/>
        <s v="2:33.66"/>
        <s v="2:39.18"/>
        <s v="2:39.47"/>
        <s v="2:40.00"/>
        <s v="2:40.01"/>
        <s v="2:41.77"/>
        <s v="2:43.07"/>
        <s v="2:49.59"/>
        <s v="2:58.18"/>
        <m/>
        <s v="2:09.56"/>
        <s v="2:13.87"/>
        <s v="2:14.90"/>
        <s v="2:15.10"/>
        <s v="2:15.76"/>
        <s v="2:15.78"/>
        <s v="2:16.64"/>
        <s v="2:17.44"/>
        <s v="2:17.72"/>
        <s v="2:19.64"/>
        <s v="2:19.69"/>
        <s v="2:20.78"/>
        <s v="2:20.88"/>
        <s v="2:21.81"/>
        <s v="2:22.32"/>
        <s v="2:22.52"/>
        <s v="2:22.67"/>
        <s v="2:23.48"/>
        <s v="2:23.88"/>
        <s v="2:25.83"/>
        <s v="2:29.22"/>
        <s v="2:29.72"/>
        <s v="2:31.60"/>
        <s v="2:34.76"/>
        <s v="2:35.48"/>
        <s v="2:36.39"/>
        <s v="2:12.16"/>
        <s v="2:16.45"/>
        <s v="2:18.50"/>
        <s v="2:19.32"/>
        <s v="2:20.43"/>
        <s v="2:20.83"/>
        <s v="2:21.40"/>
        <s v="2:23.08"/>
        <s v="2:23.52"/>
        <s v="2:24.07"/>
        <s v="2:24.81"/>
        <s v="2:25.10"/>
        <s v="2:25.39"/>
        <s v="2:25.64"/>
        <s v="2:25.99"/>
        <s v="2:26.06"/>
        <s v="2:26.50"/>
        <s v="2:26.54"/>
        <s v="2:27.66"/>
        <s v="2:28.93"/>
        <s v="2:29.46"/>
        <s v="2:30.74"/>
        <s v="2:30.90"/>
        <s v="2:31.32"/>
        <s v="2:33.47"/>
        <s v="2:34.78"/>
        <s v="2:35.95"/>
        <s v="2:36.90"/>
        <s v="2:37.58"/>
        <s v="2:38.29"/>
        <s v="2:39.48"/>
        <s v="2:39.95"/>
        <s v="2:40.80"/>
        <s v="2:41.21"/>
        <s v="2:49.70"/>
        <s v="2:57.85"/>
        <s v="2:11.81"/>
        <s v="2:14.56"/>
        <s v="2:15.07"/>
        <s v="2:15.20"/>
        <s v="2:15.26"/>
        <s v="2:15.70"/>
        <s v="2:16.26"/>
        <s v="2:16.28"/>
        <s v="2:17.00"/>
        <s v="2:18.59"/>
        <s v="2:18.80"/>
        <s v="2:20.13"/>
        <s v="2:21.12"/>
        <s v="2:21.85"/>
        <s v="2:22.16"/>
        <s v="2:22.71"/>
        <s v="2:23.41"/>
        <s v="2:24.72"/>
        <s v="2:25.61"/>
        <s v="2:27.10"/>
        <s v="2:31.25"/>
        <s v="2:31.46"/>
        <s v="2:31.56"/>
        <s v="1:20.70"/>
        <s v="1:20.85"/>
        <s v="1:23.23"/>
        <s v="1:23.57"/>
        <s v="1:23.81"/>
        <s v="1:24.12"/>
        <s v="1:24.31"/>
        <s v="1:24.56"/>
        <s v="1:24.92"/>
        <s v="1:25.01"/>
        <s v="1:25.80"/>
        <s v="1:26.34"/>
        <s v="1:27.12"/>
        <s v="1:27.28"/>
        <s v="1:27.57"/>
        <s v="1:28.28"/>
        <s v="1:28.48"/>
        <s v="1:28.79"/>
        <s v="1:29.28"/>
        <s v="1:29.74"/>
        <s v="1:29.78"/>
        <s v="1:30.86"/>
        <s v="1:32.01"/>
        <s v="1:32.52"/>
        <s v="1:32.99"/>
        <s v="1:34.86"/>
        <s v="1:36.48"/>
        <s v="1:37.51"/>
        <s v="1:40.29"/>
        <s v="1:41.58"/>
        <s v="1:43.28"/>
        <s v="1:17.42"/>
        <s v="1:18.92"/>
        <s v="1:19.17"/>
        <s v="1:20.02"/>
        <s v="1:20.28"/>
        <s v="1:20.35"/>
        <s v="1:20.53"/>
        <s v="1:21.08"/>
        <s v="1:21.44"/>
        <s v="1:21.57"/>
        <s v="1:21.76"/>
        <s v="1:22.71"/>
        <s v="1:23.25"/>
        <s v="1:23.84"/>
        <s v="1:23.88"/>
        <s v="1:24.05"/>
        <s v="1:25.00"/>
        <s v="1:25.58"/>
        <s v="1:26.03"/>
        <s v="1:27.07"/>
        <s v="1:27.14"/>
        <s v="1:27.16"/>
        <s v="1:27.45"/>
        <s v="1:29.02"/>
        <s v="1:29.43"/>
        <s v="1:31.68"/>
        <s v="1:08.72"/>
        <s v="1:09.62"/>
        <s v="1:11.28"/>
        <s v="1:11.55"/>
        <s v="1:11.56"/>
        <s v="1:12.08"/>
        <s v="1:12.37"/>
        <s v="1:13.10"/>
        <s v="1:13.97"/>
        <s v="1:14.12"/>
        <s v="1:15.14"/>
        <s v="1:15.73"/>
        <s v="1:15.96"/>
        <s v="1:16.83"/>
        <s v="1:17.38"/>
        <s v="1:17.74"/>
        <s v="1:18.39"/>
        <s v="1:18.77"/>
        <s v="1:20.03"/>
        <s v="1:23.04"/>
        <s v="1:23.53"/>
        <s v="1:25.90"/>
        <s v="1:28.80"/>
        <s v="1:07.46"/>
        <s v="1:08.01"/>
        <s v="1:09.94"/>
        <s v="1:10.27"/>
        <s v="1:11.01"/>
        <s v="1:12.11"/>
        <s v="1:12.15"/>
        <s v="1:12.92"/>
        <s v="1:12.98"/>
        <s v="1:13.40"/>
        <s v="1:13.60"/>
        <s v="1:13.73"/>
        <s v="1:14.13"/>
        <s v="1:14.69"/>
        <s v="1:15.02"/>
        <s v="1:16.82"/>
        <s v="1:16.92"/>
        <s v="1:17.91"/>
        <s v="1:18.52"/>
        <s v="1:19.39"/>
        <s v="1:26.60"/>
      </sharedItems>
    </cacheField>
    <cacheField name="Diff." numFmtId="0">
      <sharedItems containsBlank="1" count="304">
        <s v="0:00.00"/>
        <s v="0:04.16"/>
        <s v="0:04.93"/>
        <s v="0:06.19"/>
        <s v="0:07.82"/>
        <s v="0:08.12"/>
        <s v="0:08.30"/>
        <s v="0:09.03"/>
        <s v="0:09.81"/>
        <s v="0:09.82"/>
        <s v="0:10.30"/>
        <s v="0:11.58"/>
        <s v="0:12.40"/>
        <s v="0:12.71"/>
        <s v="0:13.59"/>
        <s v="0:14.39"/>
        <s v="0:14.66"/>
        <s v="0:14.72"/>
        <s v="0:15.12"/>
        <s v="0:15.55"/>
        <s v="0:15.76"/>
        <s v="0:15.93"/>
        <s v="0:17.01"/>
        <s v="0:17.13"/>
        <s v="0:17.21"/>
        <s v="0:17.40"/>
        <s v="0:18.86"/>
        <s v="0:21.18"/>
        <s v="0:21.70"/>
        <s v="0:27.22"/>
        <s v="0:27.51"/>
        <s v="0:28.04"/>
        <s v="0:28.05"/>
        <s v="0:29.81"/>
        <s v="0:31.11"/>
        <s v="0:37.63"/>
        <s v="0:46.22"/>
        <m/>
        <s v="0:04.31"/>
        <s v="0:05.34"/>
        <s v="0:05.54"/>
        <s v="0:06.20"/>
        <s v="0:06.22"/>
        <s v="0:07.08"/>
        <s v="0:07.88"/>
        <s v="0:08.16"/>
        <s v="0:10.08"/>
        <s v="0:10.13"/>
        <s v="0:11.22"/>
        <s v="0:11.32"/>
        <s v="0:12.25"/>
        <s v="0:12.76"/>
        <s v="0:12.96"/>
        <s v="0:13.11"/>
        <s v="0:13.92"/>
        <s v="0:14.32"/>
        <s v="0:14.80"/>
        <s v="0:16.27"/>
        <s v="0:19.66"/>
        <s v="0:20.16"/>
        <s v="0:22.04"/>
        <s v="0:25.20"/>
        <s v="0:25.92"/>
        <s v="0:26.83"/>
        <s v="0:04.29"/>
        <s v="0:06.34"/>
        <s v="0:07.16"/>
        <s v="0:08.27"/>
        <s v="0:08.67"/>
        <s v="0:09.24"/>
        <s v="0:10.92"/>
        <s v="0:11.36"/>
        <s v="0:11.72"/>
        <s v="0:11.91"/>
        <s v="0:12.65"/>
        <s v="0:12.94"/>
        <s v="0:13.23"/>
        <s v="0:13.48"/>
        <s v="0:13.83"/>
        <s v="0:13.90"/>
        <s v="0:14.34"/>
        <s v="0:14.38"/>
        <s v="0:14.92"/>
        <s v="0:15.50"/>
        <s v="0:16.77"/>
        <s v="0:17.30"/>
        <s v="0:18.58"/>
        <s v="0:18.74"/>
        <s v="0:19.16"/>
        <s v="0:21.31"/>
        <s v="0:22.62"/>
        <s v="0:23.79"/>
        <s v="0:24.74"/>
        <s v="0:25.42"/>
        <s v="0:26.13"/>
        <s v="0:27.32"/>
        <s v="0:27.79"/>
        <s v="0:27.84"/>
        <s v="0:28.64"/>
        <s v="0:29.05"/>
        <s v="0:37.54"/>
        <s v="0:45.69"/>
        <s v="0:02.75"/>
        <s v="0:03.26"/>
        <s v="0:03.39"/>
        <s v="0:03.45"/>
        <s v="0:03.89"/>
        <s v="0:04.45"/>
        <s v="0:04.47"/>
        <s v="0:05.19"/>
        <s v="0:06.78"/>
        <s v="0:06.99"/>
        <s v="0:08.32"/>
        <s v="0:09.31"/>
        <s v="0:10.00"/>
        <s v="0:10.04"/>
        <s v="0:10.35"/>
        <s v="0:10.90"/>
        <s v="0:11.60"/>
        <s v="0:12.91"/>
        <s v="0:13.80"/>
        <s v="0:15.29"/>
        <s v="0:19.44"/>
        <s v="0:19.65"/>
        <s v="0:19.75"/>
        <s v="0:22.97"/>
        <s v="0:00.15"/>
        <s v="0:02.53"/>
        <s v="0:02.87"/>
        <s v="0:03.11"/>
        <s v="0:03.42"/>
        <s v="0:03.61"/>
        <s v="0:03.86"/>
        <s v="0:04.22"/>
        <s v="0:05.10"/>
        <s v="0:05.64"/>
        <s v="0:06.42"/>
        <s v="0:06.58"/>
        <s v="0:06.87"/>
        <s v="0:07.58"/>
        <s v="0:07.78"/>
        <s v="0:08.09"/>
        <s v="0:08.58"/>
        <s v="0:09.04"/>
        <s v="0:09.08"/>
        <s v="0:10.16"/>
        <s v="0:11.31"/>
        <s v="0:11.82"/>
        <s v="0:12.29"/>
        <s v="0:14.16"/>
        <s v="0:15.78"/>
        <s v="0:16.81"/>
        <s v="0:19.59"/>
        <s v="0:20.88"/>
        <s v="0:22.58"/>
        <s v="0:01.50"/>
        <s v="0:01.75"/>
        <s v="0:02.60"/>
        <s v="0:02.86"/>
        <s v="0:02.93"/>
        <s v="0:03.66"/>
        <s v="0:04.02"/>
        <s v="0:04.15"/>
        <s v="0:04.34"/>
        <s v="0:05.29"/>
        <s v="0:05.83"/>
        <s v="0:06.46"/>
        <s v="0:06.63"/>
        <s v="0:08.61"/>
        <s v="0:09.65"/>
        <s v="0:09.72"/>
        <s v="0:09.74"/>
        <s v="0:10.03"/>
        <s v="0:12.01"/>
        <s v="0:14.26"/>
        <s v="0:00.90"/>
        <s v="0:02.56"/>
        <s v="0:02.83"/>
        <s v="0:02.84"/>
        <s v="0:03.36"/>
        <s v="0:03.65"/>
        <s v="0:04.38"/>
        <s v="0:05.25"/>
        <s v="0:05.40"/>
        <s v="0:07.01"/>
        <s v="0:07.24"/>
        <s v="0:08.11"/>
        <s v="0:08.66"/>
        <s v="0:09.02"/>
        <s v="0:09.67"/>
        <s v="0:10.05"/>
        <s v="0:14.81"/>
        <s v="0:17.18"/>
        <s v="0:20.08"/>
        <s v="0:00.55"/>
        <s v="0:02.48"/>
        <s v="0:02.81"/>
        <s v="0:03.55"/>
        <s v="0:04.65"/>
        <s v="0:04.69"/>
        <s v="0:05.46"/>
        <s v="0:05.52"/>
        <s v="0:05.94"/>
        <s v="0:06.14"/>
        <s v="0:06.27"/>
        <s v="0:06.67"/>
        <s v="0:07.23"/>
        <s v="0:07.56"/>
        <s v="0:09.36"/>
        <s v="0:09.46"/>
        <s v="0:10.45"/>
        <s v="0:11.06"/>
        <s v="0:11.93"/>
        <s v="0:19.14"/>
        <s v="0:01.04"/>
        <s v="0:01.06"/>
        <s v="0:01.10"/>
        <s v="0:01.57"/>
        <s v="0:01.73"/>
        <s v="0:02.68"/>
        <s v="0:03.54"/>
        <s v="0:03.58"/>
        <s v="0:03.97"/>
        <s v="0:04.51"/>
        <s v="0:04.73"/>
        <s v="0:05.04"/>
        <s v="0:05.18"/>
        <s v="0:01.21"/>
        <s v="0:01.40"/>
        <s v="0:01.72"/>
        <s v="0:02.11"/>
        <s v="0:02.16"/>
        <s v="0:02.18"/>
        <s v="0:02.63"/>
        <s v="0:02.95"/>
        <s v="0:03.08"/>
        <s v="0:03.12"/>
        <s v="0:03.14"/>
        <s v="0:03.51"/>
        <s v="0:03.83"/>
        <s v="0:04.70"/>
        <s v="0:04.75"/>
        <s v="0:04.77"/>
        <s v="0:05.57"/>
        <s v="0:06.77"/>
        <s v="0:06.84"/>
        <s v="0:00.09"/>
        <s v="0:00.41"/>
        <s v="0:00.87"/>
        <s v="0:01.79"/>
        <s v="0:02.17"/>
        <s v="0:02.26"/>
        <s v="0:02.32"/>
        <s v="0:02.58"/>
        <s v="0:03.38"/>
        <s v="0:03.44"/>
        <s v="0:03.68"/>
        <s v="0:03.88"/>
        <s v="0:05.13"/>
        <s v="0:05.31"/>
        <s v="0:05.92"/>
        <s v="0:07.47"/>
        <s v="0:00.23"/>
        <s v="0:00.32"/>
        <s v="0:00.38"/>
        <s v="0:00.76"/>
        <s v="0:01.02"/>
        <s v="0:01.24"/>
        <s v="0:01.27"/>
        <s v="0:01.49"/>
        <s v="0:01.68"/>
        <s v="0:01.93"/>
        <s v="0:02.44"/>
        <s v="0:02.76"/>
        <s v="0:02.80"/>
        <s v="0:03.75"/>
        <s v="0:04.01"/>
        <s v="0:04.06"/>
        <s v="0:04.78"/>
        <s v="0:00.14"/>
        <s v="0:00.80"/>
        <s v="0:01.29"/>
        <s v="0:01.59"/>
        <s v="0:01.85"/>
        <s v="0:02.20"/>
        <s v="0:02.23"/>
        <s v="0:02.72"/>
        <s v="0:03.43"/>
        <s v="0:04.09"/>
        <s v="0:04.20"/>
        <s v="0:09.33"/>
        <s v="0:01.15"/>
        <s v="0:01.20"/>
        <s v="0:01.52"/>
        <s v="0:01.77"/>
        <s v="0:01.97"/>
        <s v="0:02.05"/>
        <s v="0:02.19"/>
        <s v="0:02.31"/>
        <s v="0:02.74"/>
        <s v="0:02.85"/>
        <s v="0:04.89"/>
        <s v="0:04.97"/>
        <s v="0:06.08"/>
      </sharedItems>
    </cacheField>
    <cacheField name="Datum" numFmtId="0">
      <sharedItems containsSemiMixedTypes="0" containsString="0" containsNumber="1" containsInteger="1" minValue="180113" maxValue="180128" count="6">
        <n v="180113"/>
        <n v="180114"/>
        <n v="180120"/>
        <n v="180121"/>
        <n v="180127"/>
        <n v="180128"/>
      </sharedItems>
    </cacheField>
    <cacheField name="Tävling" numFmtId="0">
      <sharedItems count="8">
        <s v="Branäs GS 1"/>
        <s v="Branäs GS 2"/>
        <s v="Kungsberget SL"/>
        <s v="Falun SL"/>
        <s v="Funäs DH 1"/>
        <s v="Funäs DH 2"/>
        <s v="Funäs SG 1"/>
        <s v="Funäs SG 2"/>
      </sharedItems>
    </cacheField>
    <cacheField name="Klass" numFmtId="0">
      <sharedItems count="2">
        <s v="Damer"/>
        <s v="Herrar"/>
      </sharedItems>
    </cacheField>
    <cacheField name="Åldersklass" numFmtId="0">
      <sharedItems count="4">
        <s v="D16"/>
        <s v="D15"/>
        <s v="H16"/>
        <s v="H15"/>
      </sharedItems>
    </cacheField>
    <cacheField name="Plac (ålder)" numFmtId="0">
      <sharedItems containsSemiMixedTypes="0" containsString="0" containsNumber="1" containsInteger="1" minValue="1" maxValue="203" count="2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01"/>
        <n v="24"/>
        <n v="25"/>
        <n v="203"/>
        <n v="200"/>
      </sharedItems>
    </cacheField>
    <cacheField name="Poäng" numFmtId="0">
      <sharedItems containsSemiMixedTypes="0" containsString="0" containsNumber="1" containsInteger="1" minValue="0" maxValue="100" count="26">
        <n v="100"/>
        <n v="80"/>
        <n v="70"/>
        <n v="60"/>
        <n v="55"/>
        <n v="50"/>
        <n v="48"/>
        <n v="46"/>
        <n v="44"/>
        <n v="42"/>
        <n v="40"/>
        <n v="39"/>
        <n v="38"/>
        <n v="37"/>
        <n v="36"/>
        <n v="35"/>
        <n v="34"/>
        <n v="33"/>
        <n v="32"/>
        <n v="31"/>
        <n v="30"/>
        <n v="29"/>
        <n v="28"/>
        <n v="0"/>
        <n v="27"/>
        <n v="26"/>
      </sharedItems>
    </cacheField>
    <cacheField name="Gren" numFmtId="0">
      <sharedItems count="4">
        <s v="GS"/>
        <s v="SL"/>
        <s v="DH"/>
        <s v="SG"/>
      </sharedItems>
    </cacheField>
    <cacheField name="Ranking" numFmtId="0">
      <sharedItems containsSemiMixedTypes="0" containsString="0" containsNumber="1" containsInteger="1" minValue="1" maxValue="99" count="28">
        <n v="1"/>
        <n v="2"/>
        <n v="3"/>
        <n v="4"/>
        <n v="18"/>
        <n v="6"/>
        <n v="5"/>
        <n v="8"/>
        <n v="7"/>
        <n v="25"/>
        <n v="11"/>
        <n v="9"/>
        <n v="12"/>
        <n v="10"/>
        <n v="14"/>
        <n v="15"/>
        <n v="13"/>
        <n v="16"/>
        <n v="17"/>
        <n v="20"/>
        <n v="21"/>
        <n v="22"/>
        <n v="19"/>
        <n v="24"/>
        <n v="27"/>
        <n v="23"/>
        <n v="99"/>
        <n v="2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2">
  <r>
    <x v="0"/>
    <n v="131"/>
    <x v="0"/>
    <x v="0"/>
    <x v="0"/>
    <x v="0"/>
    <x v="0"/>
    <x v="0"/>
    <x v="0"/>
    <x v="0"/>
    <x v="0"/>
    <x v="0"/>
    <x v="0"/>
    <x v="0"/>
    <x v="0"/>
    <x v="0"/>
    <x v="0"/>
  </r>
  <r>
    <x v="1"/>
    <n v="154"/>
    <x v="1"/>
    <x v="1"/>
    <x v="1"/>
    <x v="1"/>
    <x v="1"/>
    <x v="1"/>
    <x v="1"/>
    <x v="0"/>
    <x v="0"/>
    <x v="0"/>
    <x v="1"/>
    <x v="0"/>
    <x v="0"/>
    <x v="0"/>
    <x v="0"/>
  </r>
  <r>
    <x v="2"/>
    <n v="124"/>
    <x v="2"/>
    <x v="0"/>
    <x v="2"/>
    <x v="2"/>
    <x v="2"/>
    <x v="2"/>
    <x v="2"/>
    <x v="0"/>
    <x v="0"/>
    <x v="0"/>
    <x v="0"/>
    <x v="1"/>
    <x v="1"/>
    <x v="0"/>
    <x v="1"/>
  </r>
  <r>
    <x v="3"/>
    <n v="147"/>
    <x v="3"/>
    <x v="0"/>
    <x v="3"/>
    <x v="3"/>
    <x v="3"/>
    <x v="3"/>
    <x v="3"/>
    <x v="0"/>
    <x v="0"/>
    <x v="0"/>
    <x v="0"/>
    <x v="2"/>
    <x v="2"/>
    <x v="0"/>
    <x v="2"/>
  </r>
  <r>
    <x v="4"/>
    <n v="133"/>
    <x v="4"/>
    <x v="0"/>
    <x v="4"/>
    <x v="4"/>
    <x v="4"/>
    <x v="4"/>
    <x v="4"/>
    <x v="0"/>
    <x v="0"/>
    <x v="0"/>
    <x v="0"/>
    <x v="3"/>
    <x v="3"/>
    <x v="0"/>
    <x v="3"/>
  </r>
  <r>
    <x v="5"/>
    <n v="132"/>
    <x v="5"/>
    <x v="1"/>
    <x v="1"/>
    <x v="5"/>
    <x v="5"/>
    <x v="5"/>
    <x v="5"/>
    <x v="0"/>
    <x v="0"/>
    <x v="0"/>
    <x v="1"/>
    <x v="1"/>
    <x v="1"/>
    <x v="0"/>
    <x v="1"/>
  </r>
  <r>
    <x v="6"/>
    <n v="139"/>
    <x v="6"/>
    <x v="1"/>
    <x v="5"/>
    <x v="6"/>
    <x v="6"/>
    <x v="6"/>
    <x v="6"/>
    <x v="0"/>
    <x v="0"/>
    <x v="0"/>
    <x v="1"/>
    <x v="2"/>
    <x v="2"/>
    <x v="0"/>
    <x v="2"/>
  </r>
  <r>
    <x v="7"/>
    <n v="126"/>
    <x v="7"/>
    <x v="1"/>
    <x v="6"/>
    <x v="7"/>
    <x v="7"/>
    <x v="7"/>
    <x v="7"/>
    <x v="0"/>
    <x v="0"/>
    <x v="0"/>
    <x v="1"/>
    <x v="3"/>
    <x v="3"/>
    <x v="0"/>
    <x v="4"/>
  </r>
  <r>
    <x v="8"/>
    <n v="145"/>
    <x v="8"/>
    <x v="0"/>
    <x v="7"/>
    <x v="8"/>
    <x v="8"/>
    <x v="8"/>
    <x v="8"/>
    <x v="0"/>
    <x v="0"/>
    <x v="0"/>
    <x v="0"/>
    <x v="4"/>
    <x v="4"/>
    <x v="0"/>
    <x v="5"/>
  </r>
  <r>
    <x v="9"/>
    <n v="130"/>
    <x v="9"/>
    <x v="1"/>
    <x v="8"/>
    <x v="9"/>
    <x v="9"/>
    <x v="9"/>
    <x v="9"/>
    <x v="0"/>
    <x v="0"/>
    <x v="0"/>
    <x v="1"/>
    <x v="4"/>
    <x v="4"/>
    <x v="0"/>
    <x v="3"/>
  </r>
  <r>
    <x v="10"/>
    <n v="149"/>
    <x v="10"/>
    <x v="0"/>
    <x v="8"/>
    <x v="10"/>
    <x v="10"/>
    <x v="10"/>
    <x v="10"/>
    <x v="0"/>
    <x v="0"/>
    <x v="0"/>
    <x v="0"/>
    <x v="5"/>
    <x v="5"/>
    <x v="0"/>
    <x v="6"/>
  </r>
  <r>
    <x v="11"/>
    <n v="137"/>
    <x v="11"/>
    <x v="0"/>
    <x v="8"/>
    <x v="11"/>
    <x v="11"/>
    <x v="11"/>
    <x v="11"/>
    <x v="0"/>
    <x v="0"/>
    <x v="0"/>
    <x v="0"/>
    <x v="6"/>
    <x v="6"/>
    <x v="0"/>
    <x v="7"/>
  </r>
  <r>
    <x v="12"/>
    <n v="153"/>
    <x v="12"/>
    <x v="0"/>
    <x v="9"/>
    <x v="12"/>
    <x v="12"/>
    <x v="12"/>
    <x v="12"/>
    <x v="0"/>
    <x v="0"/>
    <x v="0"/>
    <x v="0"/>
    <x v="7"/>
    <x v="7"/>
    <x v="0"/>
    <x v="8"/>
  </r>
  <r>
    <x v="13"/>
    <n v="143"/>
    <x v="13"/>
    <x v="1"/>
    <x v="10"/>
    <x v="13"/>
    <x v="13"/>
    <x v="13"/>
    <x v="13"/>
    <x v="0"/>
    <x v="0"/>
    <x v="0"/>
    <x v="1"/>
    <x v="5"/>
    <x v="5"/>
    <x v="0"/>
    <x v="6"/>
  </r>
  <r>
    <x v="14"/>
    <n v="158"/>
    <x v="14"/>
    <x v="1"/>
    <x v="10"/>
    <x v="14"/>
    <x v="14"/>
    <x v="14"/>
    <x v="14"/>
    <x v="0"/>
    <x v="0"/>
    <x v="0"/>
    <x v="1"/>
    <x v="6"/>
    <x v="6"/>
    <x v="0"/>
    <x v="8"/>
  </r>
  <r>
    <x v="15"/>
    <n v="148"/>
    <x v="15"/>
    <x v="1"/>
    <x v="6"/>
    <x v="15"/>
    <x v="15"/>
    <x v="15"/>
    <x v="15"/>
    <x v="0"/>
    <x v="0"/>
    <x v="0"/>
    <x v="1"/>
    <x v="7"/>
    <x v="7"/>
    <x v="0"/>
    <x v="5"/>
  </r>
  <r>
    <x v="16"/>
    <n v="138"/>
    <x v="16"/>
    <x v="1"/>
    <x v="0"/>
    <x v="16"/>
    <x v="16"/>
    <x v="16"/>
    <x v="16"/>
    <x v="0"/>
    <x v="0"/>
    <x v="0"/>
    <x v="1"/>
    <x v="8"/>
    <x v="8"/>
    <x v="0"/>
    <x v="9"/>
  </r>
  <r>
    <x v="17"/>
    <n v="144"/>
    <x v="17"/>
    <x v="1"/>
    <x v="11"/>
    <x v="17"/>
    <x v="17"/>
    <x v="17"/>
    <x v="17"/>
    <x v="0"/>
    <x v="0"/>
    <x v="0"/>
    <x v="1"/>
    <x v="9"/>
    <x v="9"/>
    <x v="0"/>
    <x v="10"/>
  </r>
  <r>
    <x v="18"/>
    <n v="160"/>
    <x v="18"/>
    <x v="1"/>
    <x v="12"/>
    <x v="18"/>
    <x v="18"/>
    <x v="18"/>
    <x v="18"/>
    <x v="0"/>
    <x v="0"/>
    <x v="0"/>
    <x v="1"/>
    <x v="10"/>
    <x v="10"/>
    <x v="0"/>
    <x v="11"/>
  </r>
  <r>
    <x v="19"/>
    <n v="123"/>
    <x v="19"/>
    <x v="0"/>
    <x v="5"/>
    <x v="19"/>
    <x v="19"/>
    <x v="19"/>
    <x v="19"/>
    <x v="0"/>
    <x v="0"/>
    <x v="0"/>
    <x v="0"/>
    <x v="8"/>
    <x v="8"/>
    <x v="0"/>
    <x v="11"/>
  </r>
  <r>
    <x v="20"/>
    <n v="146"/>
    <x v="20"/>
    <x v="1"/>
    <x v="9"/>
    <x v="20"/>
    <x v="20"/>
    <x v="20"/>
    <x v="20"/>
    <x v="0"/>
    <x v="0"/>
    <x v="0"/>
    <x v="1"/>
    <x v="11"/>
    <x v="11"/>
    <x v="0"/>
    <x v="12"/>
  </r>
  <r>
    <x v="21"/>
    <n v="128"/>
    <x v="21"/>
    <x v="0"/>
    <x v="8"/>
    <x v="21"/>
    <x v="21"/>
    <x v="21"/>
    <x v="21"/>
    <x v="0"/>
    <x v="0"/>
    <x v="0"/>
    <x v="0"/>
    <x v="9"/>
    <x v="9"/>
    <x v="0"/>
    <x v="13"/>
  </r>
  <r>
    <x v="22"/>
    <n v="141"/>
    <x v="22"/>
    <x v="0"/>
    <x v="0"/>
    <x v="22"/>
    <x v="22"/>
    <x v="22"/>
    <x v="22"/>
    <x v="0"/>
    <x v="0"/>
    <x v="0"/>
    <x v="0"/>
    <x v="10"/>
    <x v="10"/>
    <x v="0"/>
    <x v="14"/>
  </r>
  <r>
    <x v="23"/>
    <n v="162"/>
    <x v="23"/>
    <x v="1"/>
    <x v="0"/>
    <x v="23"/>
    <x v="23"/>
    <x v="23"/>
    <x v="23"/>
    <x v="0"/>
    <x v="0"/>
    <x v="0"/>
    <x v="1"/>
    <x v="12"/>
    <x v="12"/>
    <x v="0"/>
    <x v="14"/>
  </r>
  <r>
    <x v="24"/>
    <n v="151"/>
    <x v="24"/>
    <x v="1"/>
    <x v="10"/>
    <x v="24"/>
    <x v="24"/>
    <x v="24"/>
    <x v="24"/>
    <x v="0"/>
    <x v="0"/>
    <x v="0"/>
    <x v="1"/>
    <x v="13"/>
    <x v="13"/>
    <x v="0"/>
    <x v="7"/>
  </r>
  <r>
    <x v="25"/>
    <n v="156"/>
    <x v="25"/>
    <x v="1"/>
    <x v="0"/>
    <x v="25"/>
    <x v="13"/>
    <x v="25"/>
    <x v="25"/>
    <x v="0"/>
    <x v="0"/>
    <x v="0"/>
    <x v="1"/>
    <x v="14"/>
    <x v="14"/>
    <x v="0"/>
    <x v="15"/>
  </r>
  <r>
    <x v="26"/>
    <n v="134"/>
    <x v="26"/>
    <x v="1"/>
    <x v="8"/>
    <x v="26"/>
    <x v="25"/>
    <x v="26"/>
    <x v="26"/>
    <x v="0"/>
    <x v="0"/>
    <x v="0"/>
    <x v="1"/>
    <x v="15"/>
    <x v="15"/>
    <x v="0"/>
    <x v="16"/>
  </r>
  <r>
    <x v="27"/>
    <n v="142"/>
    <x v="27"/>
    <x v="0"/>
    <x v="13"/>
    <x v="27"/>
    <x v="26"/>
    <x v="27"/>
    <x v="27"/>
    <x v="0"/>
    <x v="0"/>
    <x v="0"/>
    <x v="0"/>
    <x v="11"/>
    <x v="11"/>
    <x v="0"/>
    <x v="10"/>
  </r>
  <r>
    <x v="28"/>
    <n v="152"/>
    <x v="28"/>
    <x v="1"/>
    <x v="0"/>
    <x v="28"/>
    <x v="27"/>
    <x v="28"/>
    <x v="28"/>
    <x v="0"/>
    <x v="0"/>
    <x v="0"/>
    <x v="1"/>
    <x v="16"/>
    <x v="16"/>
    <x v="0"/>
    <x v="17"/>
  </r>
  <r>
    <x v="29"/>
    <n v="120"/>
    <x v="29"/>
    <x v="1"/>
    <x v="14"/>
    <x v="29"/>
    <x v="28"/>
    <x v="29"/>
    <x v="29"/>
    <x v="0"/>
    <x v="0"/>
    <x v="0"/>
    <x v="1"/>
    <x v="17"/>
    <x v="17"/>
    <x v="0"/>
    <x v="18"/>
  </r>
  <r>
    <x v="30"/>
    <n v="122"/>
    <x v="30"/>
    <x v="1"/>
    <x v="12"/>
    <x v="30"/>
    <x v="29"/>
    <x v="30"/>
    <x v="30"/>
    <x v="0"/>
    <x v="0"/>
    <x v="0"/>
    <x v="1"/>
    <x v="18"/>
    <x v="18"/>
    <x v="0"/>
    <x v="19"/>
  </r>
  <r>
    <x v="31"/>
    <n v="129"/>
    <x v="31"/>
    <x v="1"/>
    <x v="8"/>
    <x v="31"/>
    <x v="30"/>
    <x v="31"/>
    <x v="31"/>
    <x v="0"/>
    <x v="0"/>
    <x v="0"/>
    <x v="1"/>
    <x v="19"/>
    <x v="19"/>
    <x v="0"/>
    <x v="20"/>
  </r>
  <r>
    <x v="32"/>
    <n v="150"/>
    <x v="32"/>
    <x v="1"/>
    <x v="8"/>
    <x v="32"/>
    <x v="31"/>
    <x v="32"/>
    <x v="32"/>
    <x v="0"/>
    <x v="0"/>
    <x v="0"/>
    <x v="1"/>
    <x v="20"/>
    <x v="20"/>
    <x v="0"/>
    <x v="21"/>
  </r>
  <r>
    <x v="33"/>
    <n v="155"/>
    <x v="33"/>
    <x v="1"/>
    <x v="8"/>
    <x v="33"/>
    <x v="32"/>
    <x v="33"/>
    <x v="33"/>
    <x v="0"/>
    <x v="0"/>
    <x v="0"/>
    <x v="1"/>
    <x v="21"/>
    <x v="21"/>
    <x v="0"/>
    <x v="22"/>
  </r>
  <r>
    <x v="34"/>
    <n v="125"/>
    <x v="34"/>
    <x v="0"/>
    <x v="3"/>
    <x v="34"/>
    <x v="33"/>
    <x v="34"/>
    <x v="34"/>
    <x v="0"/>
    <x v="0"/>
    <x v="0"/>
    <x v="0"/>
    <x v="12"/>
    <x v="12"/>
    <x v="0"/>
    <x v="15"/>
  </r>
  <r>
    <x v="35"/>
    <n v="136"/>
    <x v="35"/>
    <x v="1"/>
    <x v="15"/>
    <x v="35"/>
    <x v="34"/>
    <x v="35"/>
    <x v="35"/>
    <x v="0"/>
    <x v="0"/>
    <x v="0"/>
    <x v="1"/>
    <x v="22"/>
    <x v="22"/>
    <x v="0"/>
    <x v="23"/>
  </r>
  <r>
    <x v="36"/>
    <n v="159"/>
    <x v="33"/>
    <x v="0"/>
    <x v="0"/>
    <x v="36"/>
    <x v="35"/>
    <x v="36"/>
    <x v="36"/>
    <x v="0"/>
    <x v="0"/>
    <x v="0"/>
    <x v="0"/>
    <x v="13"/>
    <x v="13"/>
    <x v="0"/>
    <x v="22"/>
  </r>
  <r>
    <x v="37"/>
    <n v="121"/>
    <x v="36"/>
    <x v="1"/>
    <x v="16"/>
    <x v="37"/>
    <x v="36"/>
    <x v="37"/>
    <x v="37"/>
    <x v="0"/>
    <x v="0"/>
    <x v="0"/>
    <x v="1"/>
    <x v="23"/>
    <x v="23"/>
    <x v="0"/>
    <x v="24"/>
  </r>
  <r>
    <x v="37"/>
    <n v="127"/>
    <x v="37"/>
    <x v="1"/>
    <x v="1"/>
    <x v="38"/>
    <x v="37"/>
    <x v="37"/>
    <x v="37"/>
    <x v="0"/>
    <x v="0"/>
    <x v="0"/>
    <x v="1"/>
    <x v="23"/>
    <x v="23"/>
    <x v="0"/>
    <x v="13"/>
  </r>
  <r>
    <x v="37"/>
    <n v="135"/>
    <x v="38"/>
    <x v="1"/>
    <x v="1"/>
    <x v="38"/>
    <x v="36"/>
    <x v="37"/>
    <x v="37"/>
    <x v="0"/>
    <x v="0"/>
    <x v="0"/>
    <x v="1"/>
    <x v="23"/>
    <x v="23"/>
    <x v="0"/>
    <x v="25"/>
  </r>
  <r>
    <x v="37"/>
    <n v="140"/>
    <x v="39"/>
    <x v="0"/>
    <x v="15"/>
    <x v="38"/>
    <x v="38"/>
    <x v="37"/>
    <x v="37"/>
    <x v="0"/>
    <x v="0"/>
    <x v="0"/>
    <x v="0"/>
    <x v="23"/>
    <x v="23"/>
    <x v="0"/>
    <x v="17"/>
  </r>
  <r>
    <x v="37"/>
    <n v="157"/>
    <x v="40"/>
    <x v="0"/>
    <x v="8"/>
    <x v="38"/>
    <x v="39"/>
    <x v="37"/>
    <x v="37"/>
    <x v="0"/>
    <x v="0"/>
    <x v="0"/>
    <x v="0"/>
    <x v="23"/>
    <x v="23"/>
    <x v="0"/>
    <x v="26"/>
  </r>
  <r>
    <x v="37"/>
    <n v="161"/>
    <x v="41"/>
    <x v="1"/>
    <x v="1"/>
    <x v="39"/>
    <x v="36"/>
    <x v="37"/>
    <x v="37"/>
    <x v="0"/>
    <x v="0"/>
    <x v="0"/>
    <x v="1"/>
    <x v="23"/>
    <x v="23"/>
    <x v="0"/>
    <x v="27"/>
  </r>
  <r>
    <x v="0"/>
    <n v="185"/>
    <x v="42"/>
    <x v="0"/>
    <x v="1"/>
    <x v="40"/>
    <x v="40"/>
    <x v="38"/>
    <x v="0"/>
    <x v="0"/>
    <x v="0"/>
    <x v="1"/>
    <x v="2"/>
    <x v="0"/>
    <x v="0"/>
    <x v="0"/>
    <x v="0"/>
  </r>
  <r>
    <x v="1"/>
    <n v="186"/>
    <x v="43"/>
    <x v="0"/>
    <x v="13"/>
    <x v="41"/>
    <x v="41"/>
    <x v="39"/>
    <x v="38"/>
    <x v="0"/>
    <x v="0"/>
    <x v="1"/>
    <x v="2"/>
    <x v="1"/>
    <x v="1"/>
    <x v="0"/>
    <x v="2"/>
  </r>
  <r>
    <x v="2"/>
    <n v="177"/>
    <x v="44"/>
    <x v="0"/>
    <x v="10"/>
    <x v="42"/>
    <x v="42"/>
    <x v="40"/>
    <x v="39"/>
    <x v="0"/>
    <x v="0"/>
    <x v="1"/>
    <x v="2"/>
    <x v="2"/>
    <x v="2"/>
    <x v="0"/>
    <x v="6"/>
  </r>
  <r>
    <x v="3"/>
    <n v="181"/>
    <x v="45"/>
    <x v="0"/>
    <x v="5"/>
    <x v="43"/>
    <x v="43"/>
    <x v="41"/>
    <x v="40"/>
    <x v="0"/>
    <x v="0"/>
    <x v="1"/>
    <x v="2"/>
    <x v="3"/>
    <x v="3"/>
    <x v="0"/>
    <x v="3"/>
  </r>
  <r>
    <x v="4"/>
    <n v="175"/>
    <x v="46"/>
    <x v="1"/>
    <x v="6"/>
    <x v="44"/>
    <x v="44"/>
    <x v="42"/>
    <x v="41"/>
    <x v="0"/>
    <x v="0"/>
    <x v="1"/>
    <x v="3"/>
    <x v="0"/>
    <x v="0"/>
    <x v="0"/>
    <x v="0"/>
  </r>
  <r>
    <x v="5"/>
    <n v="164"/>
    <x v="47"/>
    <x v="0"/>
    <x v="16"/>
    <x v="45"/>
    <x v="45"/>
    <x v="43"/>
    <x v="42"/>
    <x v="0"/>
    <x v="0"/>
    <x v="1"/>
    <x v="2"/>
    <x v="4"/>
    <x v="4"/>
    <x v="0"/>
    <x v="1"/>
  </r>
  <r>
    <x v="6"/>
    <n v="191"/>
    <x v="48"/>
    <x v="0"/>
    <x v="15"/>
    <x v="46"/>
    <x v="46"/>
    <x v="44"/>
    <x v="43"/>
    <x v="0"/>
    <x v="0"/>
    <x v="1"/>
    <x v="2"/>
    <x v="5"/>
    <x v="5"/>
    <x v="0"/>
    <x v="5"/>
  </r>
  <r>
    <x v="7"/>
    <n v="178"/>
    <x v="49"/>
    <x v="0"/>
    <x v="15"/>
    <x v="47"/>
    <x v="47"/>
    <x v="45"/>
    <x v="44"/>
    <x v="0"/>
    <x v="0"/>
    <x v="1"/>
    <x v="2"/>
    <x v="6"/>
    <x v="6"/>
    <x v="0"/>
    <x v="8"/>
  </r>
  <r>
    <x v="8"/>
    <n v="163"/>
    <x v="50"/>
    <x v="0"/>
    <x v="15"/>
    <x v="48"/>
    <x v="48"/>
    <x v="46"/>
    <x v="45"/>
    <x v="0"/>
    <x v="0"/>
    <x v="1"/>
    <x v="2"/>
    <x v="7"/>
    <x v="7"/>
    <x v="0"/>
    <x v="7"/>
  </r>
  <r>
    <x v="9"/>
    <n v="193"/>
    <x v="51"/>
    <x v="0"/>
    <x v="2"/>
    <x v="49"/>
    <x v="49"/>
    <x v="47"/>
    <x v="46"/>
    <x v="0"/>
    <x v="0"/>
    <x v="1"/>
    <x v="2"/>
    <x v="8"/>
    <x v="8"/>
    <x v="0"/>
    <x v="13"/>
  </r>
  <r>
    <x v="10"/>
    <n v="188"/>
    <x v="52"/>
    <x v="1"/>
    <x v="10"/>
    <x v="50"/>
    <x v="50"/>
    <x v="48"/>
    <x v="47"/>
    <x v="0"/>
    <x v="0"/>
    <x v="1"/>
    <x v="3"/>
    <x v="1"/>
    <x v="1"/>
    <x v="0"/>
    <x v="1"/>
  </r>
  <r>
    <x v="11"/>
    <n v="183"/>
    <x v="53"/>
    <x v="1"/>
    <x v="3"/>
    <x v="51"/>
    <x v="51"/>
    <x v="49"/>
    <x v="48"/>
    <x v="0"/>
    <x v="0"/>
    <x v="1"/>
    <x v="3"/>
    <x v="2"/>
    <x v="2"/>
    <x v="0"/>
    <x v="2"/>
  </r>
  <r>
    <x v="12"/>
    <n v="170"/>
    <x v="54"/>
    <x v="1"/>
    <x v="16"/>
    <x v="52"/>
    <x v="52"/>
    <x v="50"/>
    <x v="49"/>
    <x v="0"/>
    <x v="0"/>
    <x v="1"/>
    <x v="3"/>
    <x v="3"/>
    <x v="3"/>
    <x v="0"/>
    <x v="15"/>
  </r>
  <r>
    <x v="13"/>
    <n v="171"/>
    <x v="55"/>
    <x v="1"/>
    <x v="3"/>
    <x v="53"/>
    <x v="53"/>
    <x v="51"/>
    <x v="50"/>
    <x v="0"/>
    <x v="0"/>
    <x v="1"/>
    <x v="3"/>
    <x v="4"/>
    <x v="4"/>
    <x v="0"/>
    <x v="6"/>
  </r>
  <r>
    <x v="14"/>
    <n v="182"/>
    <x v="56"/>
    <x v="1"/>
    <x v="16"/>
    <x v="54"/>
    <x v="54"/>
    <x v="52"/>
    <x v="51"/>
    <x v="0"/>
    <x v="0"/>
    <x v="1"/>
    <x v="3"/>
    <x v="5"/>
    <x v="5"/>
    <x v="0"/>
    <x v="17"/>
  </r>
  <r>
    <x v="15"/>
    <n v="165"/>
    <x v="57"/>
    <x v="1"/>
    <x v="16"/>
    <x v="55"/>
    <x v="55"/>
    <x v="53"/>
    <x v="52"/>
    <x v="0"/>
    <x v="0"/>
    <x v="1"/>
    <x v="3"/>
    <x v="6"/>
    <x v="6"/>
    <x v="0"/>
    <x v="5"/>
  </r>
  <r>
    <x v="16"/>
    <n v="189"/>
    <x v="58"/>
    <x v="1"/>
    <x v="16"/>
    <x v="56"/>
    <x v="56"/>
    <x v="54"/>
    <x v="53"/>
    <x v="0"/>
    <x v="0"/>
    <x v="1"/>
    <x v="3"/>
    <x v="7"/>
    <x v="7"/>
    <x v="0"/>
    <x v="3"/>
  </r>
  <r>
    <x v="17"/>
    <n v="173"/>
    <x v="59"/>
    <x v="1"/>
    <x v="10"/>
    <x v="57"/>
    <x v="57"/>
    <x v="55"/>
    <x v="54"/>
    <x v="0"/>
    <x v="0"/>
    <x v="1"/>
    <x v="3"/>
    <x v="8"/>
    <x v="8"/>
    <x v="0"/>
    <x v="7"/>
  </r>
  <r>
    <x v="18"/>
    <n v="166"/>
    <x v="60"/>
    <x v="0"/>
    <x v="1"/>
    <x v="58"/>
    <x v="58"/>
    <x v="56"/>
    <x v="55"/>
    <x v="0"/>
    <x v="0"/>
    <x v="1"/>
    <x v="2"/>
    <x v="9"/>
    <x v="9"/>
    <x v="0"/>
    <x v="11"/>
  </r>
  <r>
    <x v="19"/>
    <n v="174"/>
    <x v="61"/>
    <x v="1"/>
    <x v="15"/>
    <x v="59"/>
    <x v="59"/>
    <x v="12"/>
    <x v="56"/>
    <x v="0"/>
    <x v="0"/>
    <x v="1"/>
    <x v="3"/>
    <x v="9"/>
    <x v="9"/>
    <x v="0"/>
    <x v="11"/>
  </r>
  <r>
    <x v="20"/>
    <n v="169"/>
    <x v="62"/>
    <x v="1"/>
    <x v="17"/>
    <x v="60"/>
    <x v="60"/>
    <x v="57"/>
    <x v="57"/>
    <x v="0"/>
    <x v="0"/>
    <x v="1"/>
    <x v="3"/>
    <x v="10"/>
    <x v="10"/>
    <x v="0"/>
    <x v="8"/>
  </r>
  <r>
    <x v="21"/>
    <n v="167"/>
    <x v="63"/>
    <x v="1"/>
    <x v="18"/>
    <x v="61"/>
    <x v="61"/>
    <x v="58"/>
    <x v="58"/>
    <x v="0"/>
    <x v="0"/>
    <x v="1"/>
    <x v="3"/>
    <x v="11"/>
    <x v="11"/>
    <x v="0"/>
    <x v="10"/>
  </r>
  <r>
    <x v="22"/>
    <n v="187"/>
    <x v="64"/>
    <x v="1"/>
    <x v="3"/>
    <x v="62"/>
    <x v="62"/>
    <x v="59"/>
    <x v="59"/>
    <x v="0"/>
    <x v="0"/>
    <x v="1"/>
    <x v="3"/>
    <x v="12"/>
    <x v="12"/>
    <x v="0"/>
    <x v="12"/>
  </r>
  <r>
    <x v="23"/>
    <n v="190"/>
    <x v="65"/>
    <x v="0"/>
    <x v="16"/>
    <x v="63"/>
    <x v="63"/>
    <x v="60"/>
    <x v="60"/>
    <x v="0"/>
    <x v="0"/>
    <x v="1"/>
    <x v="2"/>
    <x v="10"/>
    <x v="10"/>
    <x v="0"/>
    <x v="12"/>
  </r>
  <r>
    <x v="24"/>
    <n v="192"/>
    <x v="66"/>
    <x v="1"/>
    <x v="19"/>
    <x v="64"/>
    <x v="64"/>
    <x v="61"/>
    <x v="61"/>
    <x v="0"/>
    <x v="0"/>
    <x v="1"/>
    <x v="3"/>
    <x v="13"/>
    <x v="13"/>
    <x v="0"/>
    <x v="18"/>
  </r>
  <r>
    <x v="25"/>
    <n v="172"/>
    <x v="67"/>
    <x v="1"/>
    <x v="3"/>
    <x v="65"/>
    <x v="65"/>
    <x v="62"/>
    <x v="62"/>
    <x v="0"/>
    <x v="0"/>
    <x v="1"/>
    <x v="3"/>
    <x v="14"/>
    <x v="14"/>
    <x v="0"/>
    <x v="16"/>
  </r>
  <r>
    <x v="26"/>
    <n v="194"/>
    <x v="68"/>
    <x v="1"/>
    <x v="20"/>
    <x v="66"/>
    <x v="66"/>
    <x v="63"/>
    <x v="63"/>
    <x v="0"/>
    <x v="0"/>
    <x v="1"/>
    <x v="3"/>
    <x v="15"/>
    <x v="15"/>
    <x v="0"/>
    <x v="22"/>
  </r>
  <r>
    <x v="37"/>
    <n v="168"/>
    <x v="69"/>
    <x v="1"/>
    <x v="21"/>
    <x v="67"/>
    <x v="36"/>
    <x v="37"/>
    <x v="37"/>
    <x v="0"/>
    <x v="0"/>
    <x v="1"/>
    <x v="3"/>
    <x v="23"/>
    <x v="23"/>
    <x v="0"/>
    <x v="13"/>
  </r>
  <r>
    <x v="37"/>
    <n v="176"/>
    <x v="70"/>
    <x v="1"/>
    <x v="8"/>
    <x v="38"/>
    <x v="67"/>
    <x v="37"/>
    <x v="37"/>
    <x v="0"/>
    <x v="0"/>
    <x v="1"/>
    <x v="3"/>
    <x v="23"/>
    <x v="23"/>
    <x v="0"/>
    <x v="4"/>
  </r>
  <r>
    <x v="37"/>
    <n v="179"/>
    <x v="71"/>
    <x v="1"/>
    <x v="10"/>
    <x v="38"/>
    <x v="68"/>
    <x v="37"/>
    <x v="37"/>
    <x v="0"/>
    <x v="0"/>
    <x v="1"/>
    <x v="3"/>
    <x v="23"/>
    <x v="23"/>
    <x v="0"/>
    <x v="14"/>
  </r>
  <r>
    <x v="37"/>
    <n v="180"/>
    <x v="72"/>
    <x v="0"/>
    <x v="3"/>
    <x v="38"/>
    <x v="69"/>
    <x v="37"/>
    <x v="37"/>
    <x v="0"/>
    <x v="0"/>
    <x v="1"/>
    <x v="2"/>
    <x v="23"/>
    <x v="23"/>
    <x v="0"/>
    <x v="10"/>
  </r>
  <r>
    <x v="37"/>
    <n v="184"/>
    <x v="73"/>
    <x v="1"/>
    <x v="3"/>
    <x v="38"/>
    <x v="70"/>
    <x v="37"/>
    <x v="37"/>
    <x v="0"/>
    <x v="0"/>
    <x v="1"/>
    <x v="3"/>
    <x v="23"/>
    <x v="23"/>
    <x v="0"/>
    <x v="26"/>
  </r>
  <r>
    <x v="0"/>
    <n v="140"/>
    <x v="0"/>
    <x v="0"/>
    <x v="0"/>
    <x v="68"/>
    <x v="71"/>
    <x v="64"/>
    <x v="0"/>
    <x v="1"/>
    <x v="1"/>
    <x v="0"/>
    <x v="0"/>
    <x v="0"/>
    <x v="0"/>
    <x v="0"/>
    <x v="0"/>
  </r>
  <r>
    <x v="1"/>
    <n v="118"/>
    <x v="1"/>
    <x v="1"/>
    <x v="1"/>
    <x v="69"/>
    <x v="72"/>
    <x v="65"/>
    <x v="64"/>
    <x v="1"/>
    <x v="1"/>
    <x v="0"/>
    <x v="1"/>
    <x v="0"/>
    <x v="0"/>
    <x v="0"/>
    <x v="0"/>
  </r>
  <r>
    <x v="2"/>
    <n v="121"/>
    <x v="2"/>
    <x v="0"/>
    <x v="2"/>
    <x v="70"/>
    <x v="73"/>
    <x v="66"/>
    <x v="65"/>
    <x v="1"/>
    <x v="1"/>
    <x v="0"/>
    <x v="0"/>
    <x v="1"/>
    <x v="1"/>
    <x v="0"/>
    <x v="1"/>
  </r>
  <r>
    <x v="3"/>
    <n v="134"/>
    <x v="3"/>
    <x v="0"/>
    <x v="3"/>
    <x v="71"/>
    <x v="74"/>
    <x v="67"/>
    <x v="66"/>
    <x v="1"/>
    <x v="1"/>
    <x v="0"/>
    <x v="0"/>
    <x v="2"/>
    <x v="2"/>
    <x v="0"/>
    <x v="2"/>
  </r>
  <r>
    <x v="4"/>
    <n v="133"/>
    <x v="4"/>
    <x v="0"/>
    <x v="4"/>
    <x v="72"/>
    <x v="75"/>
    <x v="68"/>
    <x v="67"/>
    <x v="1"/>
    <x v="1"/>
    <x v="0"/>
    <x v="0"/>
    <x v="3"/>
    <x v="3"/>
    <x v="0"/>
    <x v="3"/>
  </r>
  <r>
    <x v="5"/>
    <n v="117"/>
    <x v="37"/>
    <x v="1"/>
    <x v="1"/>
    <x v="73"/>
    <x v="8"/>
    <x v="69"/>
    <x v="68"/>
    <x v="1"/>
    <x v="1"/>
    <x v="0"/>
    <x v="1"/>
    <x v="1"/>
    <x v="1"/>
    <x v="0"/>
    <x v="13"/>
  </r>
  <r>
    <x v="6"/>
    <n v="128"/>
    <x v="5"/>
    <x v="1"/>
    <x v="1"/>
    <x v="74"/>
    <x v="76"/>
    <x v="70"/>
    <x v="69"/>
    <x v="1"/>
    <x v="1"/>
    <x v="0"/>
    <x v="1"/>
    <x v="2"/>
    <x v="2"/>
    <x v="0"/>
    <x v="1"/>
  </r>
  <r>
    <x v="7"/>
    <n v="124"/>
    <x v="10"/>
    <x v="0"/>
    <x v="8"/>
    <x v="75"/>
    <x v="77"/>
    <x v="71"/>
    <x v="70"/>
    <x v="1"/>
    <x v="1"/>
    <x v="0"/>
    <x v="0"/>
    <x v="4"/>
    <x v="4"/>
    <x v="0"/>
    <x v="6"/>
  </r>
  <r>
    <x v="8"/>
    <n v="138"/>
    <x v="9"/>
    <x v="1"/>
    <x v="8"/>
    <x v="76"/>
    <x v="58"/>
    <x v="72"/>
    <x v="71"/>
    <x v="1"/>
    <x v="1"/>
    <x v="0"/>
    <x v="1"/>
    <x v="3"/>
    <x v="3"/>
    <x v="0"/>
    <x v="3"/>
  </r>
  <r>
    <x v="9"/>
    <n v="147"/>
    <x v="8"/>
    <x v="0"/>
    <x v="7"/>
    <x v="77"/>
    <x v="78"/>
    <x v="56"/>
    <x v="72"/>
    <x v="1"/>
    <x v="1"/>
    <x v="0"/>
    <x v="0"/>
    <x v="5"/>
    <x v="5"/>
    <x v="0"/>
    <x v="5"/>
  </r>
  <r>
    <x v="10"/>
    <n v="115"/>
    <x v="38"/>
    <x v="1"/>
    <x v="1"/>
    <x v="78"/>
    <x v="79"/>
    <x v="73"/>
    <x v="73"/>
    <x v="1"/>
    <x v="1"/>
    <x v="0"/>
    <x v="1"/>
    <x v="4"/>
    <x v="4"/>
    <x v="0"/>
    <x v="25"/>
  </r>
  <r>
    <x v="11"/>
    <n v="149"/>
    <x v="6"/>
    <x v="1"/>
    <x v="5"/>
    <x v="52"/>
    <x v="80"/>
    <x v="74"/>
    <x v="74"/>
    <x v="1"/>
    <x v="1"/>
    <x v="0"/>
    <x v="1"/>
    <x v="5"/>
    <x v="5"/>
    <x v="0"/>
    <x v="2"/>
  </r>
  <r>
    <x v="12"/>
    <n v="139"/>
    <x v="12"/>
    <x v="0"/>
    <x v="9"/>
    <x v="79"/>
    <x v="81"/>
    <x v="75"/>
    <x v="75"/>
    <x v="1"/>
    <x v="1"/>
    <x v="0"/>
    <x v="0"/>
    <x v="6"/>
    <x v="6"/>
    <x v="0"/>
    <x v="8"/>
  </r>
  <r>
    <x v="13"/>
    <n v="145"/>
    <x v="15"/>
    <x v="1"/>
    <x v="6"/>
    <x v="19"/>
    <x v="82"/>
    <x v="76"/>
    <x v="76"/>
    <x v="1"/>
    <x v="1"/>
    <x v="0"/>
    <x v="1"/>
    <x v="6"/>
    <x v="6"/>
    <x v="0"/>
    <x v="5"/>
  </r>
  <r>
    <x v="14"/>
    <n v="131"/>
    <x v="24"/>
    <x v="1"/>
    <x v="10"/>
    <x v="80"/>
    <x v="83"/>
    <x v="77"/>
    <x v="77"/>
    <x v="1"/>
    <x v="1"/>
    <x v="0"/>
    <x v="1"/>
    <x v="7"/>
    <x v="7"/>
    <x v="0"/>
    <x v="7"/>
  </r>
  <r>
    <x v="15"/>
    <n v="152"/>
    <x v="13"/>
    <x v="1"/>
    <x v="10"/>
    <x v="81"/>
    <x v="84"/>
    <x v="78"/>
    <x v="78"/>
    <x v="1"/>
    <x v="1"/>
    <x v="0"/>
    <x v="1"/>
    <x v="8"/>
    <x v="8"/>
    <x v="0"/>
    <x v="6"/>
  </r>
  <r>
    <x v="16"/>
    <n v="125"/>
    <x v="18"/>
    <x v="1"/>
    <x v="12"/>
    <x v="82"/>
    <x v="85"/>
    <x v="79"/>
    <x v="79"/>
    <x v="1"/>
    <x v="1"/>
    <x v="0"/>
    <x v="1"/>
    <x v="9"/>
    <x v="9"/>
    <x v="0"/>
    <x v="11"/>
  </r>
  <r>
    <x v="17"/>
    <n v="150"/>
    <x v="41"/>
    <x v="1"/>
    <x v="1"/>
    <x v="83"/>
    <x v="86"/>
    <x v="80"/>
    <x v="80"/>
    <x v="1"/>
    <x v="1"/>
    <x v="0"/>
    <x v="1"/>
    <x v="10"/>
    <x v="10"/>
    <x v="0"/>
    <x v="27"/>
  </r>
  <r>
    <x v="18"/>
    <n v="143"/>
    <x v="26"/>
    <x v="1"/>
    <x v="8"/>
    <x v="84"/>
    <x v="87"/>
    <x v="81"/>
    <x v="81"/>
    <x v="1"/>
    <x v="1"/>
    <x v="0"/>
    <x v="1"/>
    <x v="11"/>
    <x v="11"/>
    <x v="0"/>
    <x v="16"/>
  </r>
  <r>
    <x v="19"/>
    <n v="146"/>
    <x v="20"/>
    <x v="1"/>
    <x v="9"/>
    <x v="85"/>
    <x v="88"/>
    <x v="18"/>
    <x v="82"/>
    <x v="1"/>
    <x v="1"/>
    <x v="0"/>
    <x v="1"/>
    <x v="12"/>
    <x v="12"/>
    <x v="0"/>
    <x v="12"/>
  </r>
  <r>
    <x v="20"/>
    <n v="151"/>
    <x v="17"/>
    <x v="1"/>
    <x v="11"/>
    <x v="85"/>
    <x v="85"/>
    <x v="82"/>
    <x v="83"/>
    <x v="1"/>
    <x v="1"/>
    <x v="0"/>
    <x v="1"/>
    <x v="13"/>
    <x v="13"/>
    <x v="0"/>
    <x v="10"/>
  </r>
  <r>
    <x v="21"/>
    <n v="119"/>
    <x v="14"/>
    <x v="1"/>
    <x v="10"/>
    <x v="86"/>
    <x v="89"/>
    <x v="83"/>
    <x v="84"/>
    <x v="1"/>
    <x v="1"/>
    <x v="0"/>
    <x v="1"/>
    <x v="14"/>
    <x v="14"/>
    <x v="0"/>
    <x v="8"/>
  </r>
  <r>
    <x v="22"/>
    <n v="111"/>
    <x v="74"/>
    <x v="0"/>
    <x v="3"/>
    <x v="87"/>
    <x v="90"/>
    <x v="84"/>
    <x v="85"/>
    <x v="1"/>
    <x v="1"/>
    <x v="0"/>
    <x v="0"/>
    <x v="7"/>
    <x v="7"/>
    <x v="0"/>
    <x v="16"/>
  </r>
  <r>
    <x v="23"/>
    <n v="110"/>
    <x v="25"/>
    <x v="1"/>
    <x v="0"/>
    <x v="88"/>
    <x v="91"/>
    <x v="85"/>
    <x v="86"/>
    <x v="1"/>
    <x v="1"/>
    <x v="0"/>
    <x v="1"/>
    <x v="15"/>
    <x v="15"/>
    <x v="0"/>
    <x v="15"/>
  </r>
  <r>
    <x v="24"/>
    <n v="153"/>
    <x v="21"/>
    <x v="0"/>
    <x v="8"/>
    <x v="89"/>
    <x v="92"/>
    <x v="86"/>
    <x v="87"/>
    <x v="1"/>
    <x v="1"/>
    <x v="0"/>
    <x v="0"/>
    <x v="8"/>
    <x v="8"/>
    <x v="0"/>
    <x v="13"/>
  </r>
  <r>
    <x v="25"/>
    <n v="136"/>
    <x v="28"/>
    <x v="1"/>
    <x v="0"/>
    <x v="90"/>
    <x v="93"/>
    <x v="87"/>
    <x v="88"/>
    <x v="1"/>
    <x v="1"/>
    <x v="0"/>
    <x v="1"/>
    <x v="16"/>
    <x v="16"/>
    <x v="0"/>
    <x v="17"/>
  </r>
  <r>
    <x v="26"/>
    <n v="122"/>
    <x v="23"/>
    <x v="1"/>
    <x v="0"/>
    <x v="91"/>
    <x v="94"/>
    <x v="88"/>
    <x v="89"/>
    <x v="1"/>
    <x v="1"/>
    <x v="0"/>
    <x v="1"/>
    <x v="17"/>
    <x v="17"/>
    <x v="0"/>
    <x v="14"/>
  </r>
  <r>
    <x v="27"/>
    <n v="141"/>
    <x v="19"/>
    <x v="0"/>
    <x v="5"/>
    <x v="92"/>
    <x v="95"/>
    <x v="89"/>
    <x v="90"/>
    <x v="1"/>
    <x v="1"/>
    <x v="0"/>
    <x v="0"/>
    <x v="9"/>
    <x v="9"/>
    <x v="0"/>
    <x v="11"/>
  </r>
  <r>
    <x v="28"/>
    <n v="112"/>
    <x v="27"/>
    <x v="0"/>
    <x v="13"/>
    <x v="93"/>
    <x v="96"/>
    <x v="90"/>
    <x v="91"/>
    <x v="1"/>
    <x v="1"/>
    <x v="0"/>
    <x v="0"/>
    <x v="10"/>
    <x v="10"/>
    <x v="0"/>
    <x v="10"/>
  </r>
  <r>
    <x v="29"/>
    <n v="114"/>
    <x v="11"/>
    <x v="0"/>
    <x v="8"/>
    <x v="75"/>
    <x v="97"/>
    <x v="91"/>
    <x v="92"/>
    <x v="1"/>
    <x v="1"/>
    <x v="0"/>
    <x v="0"/>
    <x v="11"/>
    <x v="11"/>
    <x v="0"/>
    <x v="7"/>
  </r>
  <r>
    <x v="30"/>
    <n v="137"/>
    <x v="36"/>
    <x v="1"/>
    <x v="16"/>
    <x v="94"/>
    <x v="98"/>
    <x v="92"/>
    <x v="93"/>
    <x v="1"/>
    <x v="1"/>
    <x v="0"/>
    <x v="1"/>
    <x v="18"/>
    <x v="18"/>
    <x v="0"/>
    <x v="24"/>
  </r>
  <r>
    <x v="31"/>
    <n v="113"/>
    <x v="33"/>
    <x v="1"/>
    <x v="8"/>
    <x v="95"/>
    <x v="99"/>
    <x v="93"/>
    <x v="94"/>
    <x v="1"/>
    <x v="1"/>
    <x v="0"/>
    <x v="1"/>
    <x v="19"/>
    <x v="19"/>
    <x v="0"/>
    <x v="22"/>
  </r>
  <r>
    <x v="32"/>
    <n v="142"/>
    <x v="29"/>
    <x v="1"/>
    <x v="14"/>
    <x v="96"/>
    <x v="100"/>
    <x v="94"/>
    <x v="95"/>
    <x v="1"/>
    <x v="1"/>
    <x v="0"/>
    <x v="1"/>
    <x v="20"/>
    <x v="20"/>
    <x v="0"/>
    <x v="18"/>
  </r>
  <r>
    <x v="33"/>
    <n v="116"/>
    <x v="32"/>
    <x v="1"/>
    <x v="8"/>
    <x v="97"/>
    <x v="30"/>
    <x v="95"/>
    <x v="96"/>
    <x v="1"/>
    <x v="1"/>
    <x v="0"/>
    <x v="1"/>
    <x v="21"/>
    <x v="21"/>
    <x v="0"/>
    <x v="21"/>
  </r>
  <r>
    <x v="34"/>
    <n v="129"/>
    <x v="31"/>
    <x v="1"/>
    <x v="8"/>
    <x v="98"/>
    <x v="32"/>
    <x v="31"/>
    <x v="97"/>
    <x v="1"/>
    <x v="1"/>
    <x v="0"/>
    <x v="1"/>
    <x v="22"/>
    <x v="22"/>
    <x v="0"/>
    <x v="20"/>
  </r>
  <r>
    <x v="35"/>
    <n v="123"/>
    <x v="39"/>
    <x v="0"/>
    <x v="15"/>
    <x v="99"/>
    <x v="101"/>
    <x v="96"/>
    <x v="98"/>
    <x v="1"/>
    <x v="1"/>
    <x v="0"/>
    <x v="0"/>
    <x v="12"/>
    <x v="12"/>
    <x v="0"/>
    <x v="17"/>
  </r>
  <r>
    <x v="36"/>
    <n v="148"/>
    <x v="30"/>
    <x v="1"/>
    <x v="12"/>
    <x v="100"/>
    <x v="102"/>
    <x v="97"/>
    <x v="99"/>
    <x v="1"/>
    <x v="1"/>
    <x v="0"/>
    <x v="1"/>
    <x v="24"/>
    <x v="24"/>
    <x v="0"/>
    <x v="19"/>
  </r>
  <r>
    <x v="38"/>
    <n v="127"/>
    <x v="35"/>
    <x v="1"/>
    <x v="15"/>
    <x v="101"/>
    <x v="103"/>
    <x v="98"/>
    <x v="100"/>
    <x v="1"/>
    <x v="1"/>
    <x v="0"/>
    <x v="1"/>
    <x v="25"/>
    <x v="25"/>
    <x v="0"/>
    <x v="23"/>
  </r>
  <r>
    <x v="39"/>
    <n v="130"/>
    <x v="33"/>
    <x v="0"/>
    <x v="0"/>
    <x v="102"/>
    <x v="104"/>
    <x v="99"/>
    <x v="101"/>
    <x v="1"/>
    <x v="1"/>
    <x v="0"/>
    <x v="0"/>
    <x v="13"/>
    <x v="13"/>
    <x v="0"/>
    <x v="22"/>
  </r>
  <r>
    <x v="37"/>
    <n v="120"/>
    <x v="34"/>
    <x v="0"/>
    <x v="3"/>
    <x v="103"/>
    <x v="105"/>
    <x v="37"/>
    <x v="37"/>
    <x v="1"/>
    <x v="1"/>
    <x v="0"/>
    <x v="0"/>
    <x v="26"/>
    <x v="23"/>
    <x v="0"/>
    <x v="15"/>
  </r>
  <r>
    <x v="37"/>
    <n v="126"/>
    <x v="22"/>
    <x v="0"/>
    <x v="0"/>
    <x v="104"/>
    <x v="36"/>
    <x v="37"/>
    <x v="37"/>
    <x v="1"/>
    <x v="1"/>
    <x v="0"/>
    <x v="0"/>
    <x v="23"/>
    <x v="23"/>
    <x v="0"/>
    <x v="14"/>
  </r>
  <r>
    <x v="37"/>
    <n v="132"/>
    <x v="7"/>
    <x v="1"/>
    <x v="6"/>
    <x v="38"/>
    <x v="70"/>
    <x v="37"/>
    <x v="37"/>
    <x v="1"/>
    <x v="1"/>
    <x v="0"/>
    <x v="1"/>
    <x v="26"/>
    <x v="23"/>
    <x v="0"/>
    <x v="4"/>
  </r>
  <r>
    <x v="37"/>
    <n v="135"/>
    <x v="16"/>
    <x v="1"/>
    <x v="0"/>
    <x v="38"/>
    <x v="106"/>
    <x v="37"/>
    <x v="37"/>
    <x v="1"/>
    <x v="1"/>
    <x v="0"/>
    <x v="1"/>
    <x v="23"/>
    <x v="23"/>
    <x v="0"/>
    <x v="9"/>
  </r>
  <r>
    <x v="37"/>
    <n v="144"/>
    <x v="40"/>
    <x v="0"/>
    <x v="8"/>
    <x v="38"/>
    <x v="107"/>
    <x v="37"/>
    <x v="37"/>
    <x v="1"/>
    <x v="1"/>
    <x v="0"/>
    <x v="0"/>
    <x v="23"/>
    <x v="23"/>
    <x v="0"/>
    <x v="26"/>
  </r>
  <r>
    <x v="0"/>
    <n v="179"/>
    <x v="42"/>
    <x v="0"/>
    <x v="1"/>
    <x v="105"/>
    <x v="108"/>
    <x v="100"/>
    <x v="0"/>
    <x v="1"/>
    <x v="1"/>
    <x v="1"/>
    <x v="2"/>
    <x v="0"/>
    <x v="0"/>
    <x v="0"/>
    <x v="0"/>
  </r>
  <r>
    <x v="1"/>
    <n v="178"/>
    <x v="47"/>
    <x v="0"/>
    <x v="16"/>
    <x v="106"/>
    <x v="109"/>
    <x v="101"/>
    <x v="102"/>
    <x v="1"/>
    <x v="1"/>
    <x v="1"/>
    <x v="2"/>
    <x v="1"/>
    <x v="1"/>
    <x v="0"/>
    <x v="1"/>
  </r>
  <r>
    <x v="2"/>
    <n v="163"/>
    <x v="45"/>
    <x v="0"/>
    <x v="5"/>
    <x v="107"/>
    <x v="45"/>
    <x v="102"/>
    <x v="103"/>
    <x v="1"/>
    <x v="1"/>
    <x v="1"/>
    <x v="2"/>
    <x v="2"/>
    <x v="2"/>
    <x v="0"/>
    <x v="3"/>
  </r>
  <r>
    <x v="3"/>
    <n v="162"/>
    <x v="46"/>
    <x v="1"/>
    <x v="6"/>
    <x v="108"/>
    <x v="39"/>
    <x v="103"/>
    <x v="104"/>
    <x v="1"/>
    <x v="1"/>
    <x v="1"/>
    <x v="3"/>
    <x v="0"/>
    <x v="0"/>
    <x v="0"/>
    <x v="0"/>
  </r>
  <r>
    <x v="4"/>
    <n v="176"/>
    <x v="44"/>
    <x v="0"/>
    <x v="10"/>
    <x v="109"/>
    <x v="110"/>
    <x v="104"/>
    <x v="105"/>
    <x v="1"/>
    <x v="1"/>
    <x v="1"/>
    <x v="2"/>
    <x v="3"/>
    <x v="3"/>
    <x v="0"/>
    <x v="6"/>
  </r>
  <r>
    <x v="5"/>
    <n v="154"/>
    <x v="72"/>
    <x v="0"/>
    <x v="3"/>
    <x v="110"/>
    <x v="111"/>
    <x v="105"/>
    <x v="106"/>
    <x v="1"/>
    <x v="1"/>
    <x v="1"/>
    <x v="2"/>
    <x v="4"/>
    <x v="4"/>
    <x v="0"/>
    <x v="10"/>
  </r>
  <r>
    <x v="6"/>
    <n v="169"/>
    <x v="43"/>
    <x v="0"/>
    <x v="13"/>
    <x v="111"/>
    <x v="112"/>
    <x v="106"/>
    <x v="107"/>
    <x v="1"/>
    <x v="1"/>
    <x v="1"/>
    <x v="2"/>
    <x v="5"/>
    <x v="5"/>
    <x v="0"/>
    <x v="2"/>
  </r>
  <r>
    <x v="7"/>
    <n v="180"/>
    <x v="69"/>
    <x v="1"/>
    <x v="21"/>
    <x v="112"/>
    <x v="113"/>
    <x v="107"/>
    <x v="108"/>
    <x v="1"/>
    <x v="1"/>
    <x v="1"/>
    <x v="3"/>
    <x v="1"/>
    <x v="1"/>
    <x v="0"/>
    <x v="13"/>
  </r>
  <r>
    <x v="8"/>
    <n v="177"/>
    <x v="71"/>
    <x v="1"/>
    <x v="10"/>
    <x v="113"/>
    <x v="114"/>
    <x v="108"/>
    <x v="109"/>
    <x v="1"/>
    <x v="1"/>
    <x v="1"/>
    <x v="3"/>
    <x v="2"/>
    <x v="2"/>
    <x v="0"/>
    <x v="14"/>
  </r>
  <r>
    <x v="9"/>
    <n v="174"/>
    <x v="58"/>
    <x v="1"/>
    <x v="16"/>
    <x v="114"/>
    <x v="115"/>
    <x v="109"/>
    <x v="110"/>
    <x v="1"/>
    <x v="1"/>
    <x v="1"/>
    <x v="3"/>
    <x v="3"/>
    <x v="3"/>
    <x v="0"/>
    <x v="3"/>
  </r>
  <r>
    <x v="10"/>
    <n v="157"/>
    <x v="48"/>
    <x v="0"/>
    <x v="15"/>
    <x v="115"/>
    <x v="116"/>
    <x v="110"/>
    <x v="111"/>
    <x v="1"/>
    <x v="1"/>
    <x v="1"/>
    <x v="2"/>
    <x v="6"/>
    <x v="6"/>
    <x v="0"/>
    <x v="5"/>
  </r>
  <r>
    <x v="11"/>
    <n v="171"/>
    <x v="49"/>
    <x v="0"/>
    <x v="15"/>
    <x v="116"/>
    <x v="117"/>
    <x v="5"/>
    <x v="67"/>
    <x v="1"/>
    <x v="1"/>
    <x v="1"/>
    <x v="2"/>
    <x v="7"/>
    <x v="7"/>
    <x v="0"/>
    <x v="8"/>
  </r>
  <r>
    <x v="12"/>
    <n v="181"/>
    <x v="60"/>
    <x v="0"/>
    <x v="1"/>
    <x v="117"/>
    <x v="118"/>
    <x v="111"/>
    <x v="112"/>
    <x v="1"/>
    <x v="1"/>
    <x v="1"/>
    <x v="2"/>
    <x v="8"/>
    <x v="8"/>
    <x v="0"/>
    <x v="11"/>
  </r>
  <r>
    <x v="13"/>
    <n v="182"/>
    <x v="51"/>
    <x v="0"/>
    <x v="2"/>
    <x v="118"/>
    <x v="119"/>
    <x v="112"/>
    <x v="113"/>
    <x v="1"/>
    <x v="1"/>
    <x v="1"/>
    <x v="2"/>
    <x v="9"/>
    <x v="9"/>
    <x v="0"/>
    <x v="13"/>
  </r>
  <r>
    <x v="14"/>
    <n v="167"/>
    <x v="50"/>
    <x v="0"/>
    <x v="15"/>
    <x v="119"/>
    <x v="120"/>
    <x v="51"/>
    <x v="114"/>
    <x v="1"/>
    <x v="1"/>
    <x v="1"/>
    <x v="2"/>
    <x v="10"/>
    <x v="10"/>
    <x v="0"/>
    <x v="7"/>
  </r>
  <r>
    <x v="15"/>
    <n v="173"/>
    <x v="52"/>
    <x v="1"/>
    <x v="10"/>
    <x v="120"/>
    <x v="121"/>
    <x v="113"/>
    <x v="115"/>
    <x v="1"/>
    <x v="1"/>
    <x v="1"/>
    <x v="3"/>
    <x v="4"/>
    <x v="4"/>
    <x v="0"/>
    <x v="1"/>
  </r>
  <r>
    <x v="16"/>
    <n v="166"/>
    <x v="53"/>
    <x v="1"/>
    <x v="3"/>
    <x v="121"/>
    <x v="122"/>
    <x v="114"/>
    <x v="116"/>
    <x v="1"/>
    <x v="1"/>
    <x v="1"/>
    <x v="3"/>
    <x v="5"/>
    <x v="5"/>
    <x v="0"/>
    <x v="2"/>
  </r>
  <r>
    <x v="17"/>
    <n v="183"/>
    <x v="55"/>
    <x v="1"/>
    <x v="3"/>
    <x v="118"/>
    <x v="123"/>
    <x v="115"/>
    <x v="117"/>
    <x v="1"/>
    <x v="1"/>
    <x v="1"/>
    <x v="3"/>
    <x v="6"/>
    <x v="6"/>
    <x v="0"/>
    <x v="6"/>
  </r>
  <r>
    <x v="18"/>
    <n v="165"/>
    <x v="57"/>
    <x v="1"/>
    <x v="16"/>
    <x v="54"/>
    <x v="124"/>
    <x v="116"/>
    <x v="118"/>
    <x v="1"/>
    <x v="1"/>
    <x v="1"/>
    <x v="3"/>
    <x v="7"/>
    <x v="7"/>
    <x v="0"/>
    <x v="5"/>
  </r>
  <r>
    <x v="19"/>
    <n v="172"/>
    <x v="62"/>
    <x v="1"/>
    <x v="17"/>
    <x v="122"/>
    <x v="79"/>
    <x v="117"/>
    <x v="119"/>
    <x v="1"/>
    <x v="1"/>
    <x v="1"/>
    <x v="3"/>
    <x v="8"/>
    <x v="8"/>
    <x v="0"/>
    <x v="8"/>
  </r>
  <r>
    <x v="20"/>
    <n v="168"/>
    <x v="61"/>
    <x v="1"/>
    <x v="15"/>
    <x v="19"/>
    <x v="125"/>
    <x v="118"/>
    <x v="120"/>
    <x v="1"/>
    <x v="1"/>
    <x v="1"/>
    <x v="3"/>
    <x v="9"/>
    <x v="9"/>
    <x v="0"/>
    <x v="11"/>
  </r>
  <r>
    <x v="21"/>
    <n v="164"/>
    <x v="59"/>
    <x v="1"/>
    <x v="10"/>
    <x v="81"/>
    <x v="126"/>
    <x v="119"/>
    <x v="121"/>
    <x v="1"/>
    <x v="1"/>
    <x v="1"/>
    <x v="3"/>
    <x v="10"/>
    <x v="10"/>
    <x v="0"/>
    <x v="7"/>
  </r>
  <r>
    <x v="22"/>
    <n v="158"/>
    <x v="63"/>
    <x v="1"/>
    <x v="18"/>
    <x v="123"/>
    <x v="127"/>
    <x v="120"/>
    <x v="122"/>
    <x v="1"/>
    <x v="1"/>
    <x v="1"/>
    <x v="3"/>
    <x v="11"/>
    <x v="11"/>
    <x v="0"/>
    <x v="10"/>
  </r>
  <r>
    <x v="23"/>
    <n v="155"/>
    <x v="64"/>
    <x v="1"/>
    <x v="3"/>
    <x v="124"/>
    <x v="90"/>
    <x v="121"/>
    <x v="123"/>
    <x v="1"/>
    <x v="1"/>
    <x v="1"/>
    <x v="3"/>
    <x v="12"/>
    <x v="12"/>
    <x v="0"/>
    <x v="12"/>
  </r>
  <r>
    <x v="24"/>
    <n v="170"/>
    <x v="70"/>
    <x v="1"/>
    <x v="8"/>
    <x v="125"/>
    <x v="128"/>
    <x v="122"/>
    <x v="124"/>
    <x v="1"/>
    <x v="1"/>
    <x v="1"/>
    <x v="3"/>
    <x v="13"/>
    <x v="13"/>
    <x v="0"/>
    <x v="4"/>
  </r>
  <r>
    <x v="25"/>
    <n v="160"/>
    <x v="67"/>
    <x v="1"/>
    <x v="3"/>
    <x v="126"/>
    <x v="129"/>
    <x v="89"/>
    <x v="125"/>
    <x v="1"/>
    <x v="1"/>
    <x v="1"/>
    <x v="3"/>
    <x v="14"/>
    <x v="14"/>
    <x v="0"/>
    <x v="16"/>
  </r>
  <r>
    <x v="37"/>
    <n v="156"/>
    <x v="54"/>
    <x v="1"/>
    <x v="16"/>
    <x v="51"/>
    <x v="36"/>
    <x v="37"/>
    <x v="37"/>
    <x v="1"/>
    <x v="1"/>
    <x v="1"/>
    <x v="3"/>
    <x v="23"/>
    <x v="23"/>
    <x v="0"/>
    <x v="15"/>
  </r>
  <r>
    <x v="37"/>
    <n v="159"/>
    <x v="73"/>
    <x v="1"/>
    <x v="3"/>
    <x v="103"/>
    <x v="105"/>
    <x v="37"/>
    <x v="37"/>
    <x v="1"/>
    <x v="1"/>
    <x v="1"/>
    <x v="3"/>
    <x v="26"/>
    <x v="23"/>
    <x v="0"/>
    <x v="26"/>
  </r>
  <r>
    <x v="37"/>
    <n v="161"/>
    <x v="66"/>
    <x v="1"/>
    <x v="19"/>
    <x v="127"/>
    <x v="36"/>
    <x v="37"/>
    <x v="37"/>
    <x v="1"/>
    <x v="1"/>
    <x v="1"/>
    <x v="3"/>
    <x v="23"/>
    <x v="23"/>
    <x v="0"/>
    <x v="18"/>
  </r>
  <r>
    <x v="37"/>
    <n v="175"/>
    <x v="65"/>
    <x v="0"/>
    <x v="16"/>
    <x v="128"/>
    <x v="36"/>
    <x v="37"/>
    <x v="37"/>
    <x v="1"/>
    <x v="1"/>
    <x v="1"/>
    <x v="2"/>
    <x v="23"/>
    <x v="23"/>
    <x v="0"/>
    <x v="12"/>
  </r>
  <r>
    <x v="0"/>
    <n v="26"/>
    <x v="0"/>
    <x v="0"/>
    <x v="0"/>
    <x v="129"/>
    <x v="130"/>
    <x v="123"/>
    <x v="0"/>
    <x v="2"/>
    <x v="2"/>
    <x v="0"/>
    <x v="0"/>
    <x v="0"/>
    <x v="0"/>
    <x v="1"/>
    <x v="0"/>
  </r>
  <r>
    <x v="1"/>
    <n v="16"/>
    <x v="2"/>
    <x v="0"/>
    <x v="2"/>
    <x v="130"/>
    <x v="131"/>
    <x v="124"/>
    <x v="126"/>
    <x v="2"/>
    <x v="2"/>
    <x v="0"/>
    <x v="0"/>
    <x v="1"/>
    <x v="1"/>
    <x v="1"/>
    <x v="1"/>
  </r>
  <r>
    <x v="2"/>
    <n v="31"/>
    <x v="37"/>
    <x v="1"/>
    <x v="1"/>
    <x v="131"/>
    <x v="132"/>
    <x v="125"/>
    <x v="127"/>
    <x v="2"/>
    <x v="2"/>
    <x v="0"/>
    <x v="1"/>
    <x v="0"/>
    <x v="0"/>
    <x v="1"/>
    <x v="0"/>
  </r>
  <r>
    <x v="3"/>
    <n v="12"/>
    <x v="11"/>
    <x v="0"/>
    <x v="8"/>
    <x v="132"/>
    <x v="133"/>
    <x v="126"/>
    <x v="128"/>
    <x v="2"/>
    <x v="2"/>
    <x v="0"/>
    <x v="0"/>
    <x v="2"/>
    <x v="2"/>
    <x v="1"/>
    <x v="3"/>
  </r>
  <r>
    <x v="4"/>
    <n v="24"/>
    <x v="4"/>
    <x v="0"/>
    <x v="4"/>
    <x v="133"/>
    <x v="134"/>
    <x v="127"/>
    <x v="129"/>
    <x v="2"/>
    <x v="2"/>
    <x v="0"/>
    <x v="0"/>
    <x v="3"/>
    <x v="3"/>
    <x v="1"/>
    <x v="2"/>
  </r>
  <r>
    <x v="5"/>
    <n v="7"/>
    <x v="3"/>
    <x v="0"/>
    <x v="3"/>
    <x v="134"/>
    <x v="135"/>
    <x v="128"/>
    <x v="130"/>
    <x v="2"/>
    <x v="2"/>
    <x v="0"/>
    <x v="0"/>
    <x v="4"/>
    <x v="4"/>
    <x v="1"/>
    <x v="5"/>
  </r>
  <r>
    <x v="6"/>
    <n v="10"/>
    <x v="40"/>
    <x v="0"/>
    <x v="8"/>
    <x v="135"/>
    <x v="136"/>
    <x v="129"/>
    <x v="131"/>
    <x v="2"/>
    <x v="2"/>
    <x v="0"/>
    <x v="0"/>
    <x v="5"/>
    <x v="5"/>
    <x v="1"/>
    <x v="6"/>
  </r>
  <r>
    <x v="7"/>
    <n v="38"/>
    <x v="22"/>
    <x v="0"/>
    <x v="0"/>
    <x v="136"/>
    <x v="137"/>
    <x v="130"/>
    <x v="132"/>
    <x v="2"/>
    <x v="2"/>
    <x v="0"/>
    <x v="0"/>
    <x v="6"/>
    <x v="6"/>
    <x v="1"/>
    <x v="11"/>
  </r>
  <r>
    <x v="8"/>
    <n v="28"/>
    <x v="10"/>
    <x v="0"/>
    <x v="8"/>
    <x v="137"/>
    <x v="138"/>
    <x v="131"/>
    <x v="133"/>
    <x v="2"/>
    <x v="2"/>
    <x v="0"/>
    <x v="0"/>
    <x v="7"/>
    <x v="7"/>
    <x v="1"/>
    <x v="8"/>
  </r>
  <r>
    <x v="8"/>
    <n v="21"/>
    <x v="17"/>
    <x v="1"/>
    <x v="11"/>
    <x v="138"/>
    <x v="139"/>
    <x v="131"/>
    <x v="133"/>
    <x v="2"/>
    <x v="2"/>
    <x v="0"/>
    <x v="1"/>
    <x v="1"/>
    <x v="1"/>
    <x v="1"/>
    <x v="1"/>
  </r>
  <r>
    <x v="10"/>
    <n v="27"/>
    <x v="1"/>
    <x v="1"/>
    <x v="1"/>
    <x v="139"/>
    <x v="140"/>
    <x v="132"/>
    <x v="38"/>
    <x v="2"/>
    <x v="2"/>
    <x v="0"/>
    <x v="1"/>
    <x v="2"/>
    <x v="2"/>
    <x v="1"/>
    <x v="16"/>
  </r>
  <r>
    <x v="11"/>
    <n v="22"/>
    <x v="5"/>
    <x v="1"/>
    <x v="1"/>
    <x v="140"/>
    <x v="141"/>
    <x v="133"/>
    <x v="134"/>
    <x v="2"/>
    <x v="2"/>
    <x v="0"/>
    <x v="1"/>
    <x v="3"/>
    <x v="3"/>
    <x v="1"/>
    <x v="15"/>
  </r>
  <r>
    <x v="12"/>
    <n v="30"/>
    <x v="6"/>
    <x v="1"/>
    <x v="5"/>
    <x v="141"/>
    <x v="142"/>
    <x v="134"/>
    <x v="135"/>
    <x v="2"/>
    <x v="2"/>
    <x v="0"/>
    <x v="1"/>
    <x v="4"/>
    <x v="4"/>
    <x v="1"/>
    <x v="17"/>
  </r>
  <r>
    <x v="13"/>
    <n v="14"/>
    <x v="8"/>
    <x v="0"/>
    <x v="7"/>
    <x v="142"/>
    <x v="143"/>
    <x v="135"/>
    <x v="136"/>
    <x v="2"/>
    <x v="2"/>
    <x v="0"/>
    <x v="0"/>
    <x v="8"/>
    <x v="8"/>
    <x v="1"/>
    <x v="7"/>
  </r>
  <r>
    <x v="14"/>
    <n v="19"/>
    <x v="38"/>
    <x v="1"/>
    <x v="1"/>
    <x v="143"/>
    <x v="144"/>
    <x v="136"/>
    <x v="137"/>
    <x v="2"/>
    <x v="2"/>
    <x v="0"/>
    <x v="1"/>
    <x v="5"/>
    <x v="5"/>
    <x v="1"/>
    <x v="18"/>
  </r>
  <r>
    <x v="15"/>
    <n v="13"/>
    <x v="18"/>
    <x v="1"/>
    <x v="12"/>
    <x v="144"/>
    <x v="145"/>
    <x v="137"/>
    <x v="138"/>
    <x v="2"/>
    <x v="2"/>
    <x v="0"/>
    <x v="1"/>
    <x v="6"/>
    <x v="6"/>
    <x v="1"/>
    <x v="4"/>
  </r>
  <r>
    <x v="16"/>
    <n v="5"/>
    <x v="14"/>
    <x v="1"/>
    <x v="10"/>
    <x v="145"/>
    <x v="146"/>
    <x v="138"/>
    <x v="139"/>
    <x v="2"/>
    <x v="2"/>
    <x v="0"/>
    <x v="1"/>
    <x v="7"/>
    <x v="7"/>
    <x v="1"/>
    <x v="2"/>
  </r>
  <r>
    <x v="17"/>
    <n v="8"/>
    <x v="21"/>
    <x v="0"/>
    <x v="8"/>
    <x v="146"/>
    <x v="147"/>
    <x v="139"/>
    <x v="140"/>
    <x v="2"/>
    <x v="2"/>
    <x v="0"/>
    <x v="0"/>
    <x v="9"/>
    <x v="9"/>
    <x v="1"/>
    <x v="10"/>
  </r>
  <r>
    <x v="18"/>
    <n v="11"/>
    <x v="13"/>
    <x v="1"/>
    <x v="10"/>
    <x v="147"/>
    <x v="148"/>
    <x v="140"/>
    <x v="141"/>
    <x v="2"/>
    <x v="2"/>
    <x v="0"/>
    <x v="1"/>
    <x v="8"/>
    <x v="8"/>
    <x v="1"/>
    <x v="22"/>
  </r>
  <r>
    <x v="19"/>
    <n v="23"/>
    <x v="15"/>
    <x v="1"/>
    <x v="6"/>
    <x v="148"/>
    <x v="147"/>
    <x v="141"/>
    <x v="142"/>
    <x v="2"/>
    <x v="2"/>
    <x v="0"/>
    <x v="1"/>
    <x v="9"/>
    <x v="9"/>
    <x v="1"/>
    <x v="3"/>
  </r>
  <r>
    <x v="20"/>
    <n v="9"/>
    <x v="20"/>
    <x v="1"/>
    <x v="9"/>
    <x v="149"/>
    <x v="149"/>
    <x v="142"/>
    <x v="143"/>
    <x v="2"/>
    <x v="2"/>
    <x v="0"/>
    <x v="1"/>
    <x v="10"/>
    <x v="10"/>
    <x v="1"/>
    <x v="6"/>
  </r>
  <r>
    <x v="21"/>
    <n v="4"/>
    <x v="23"/>
    <x v="1"/>
    <x v="0"/>
    <x v="150"/>
    <x v="150"/>
    <x v="143"/>
    <x v="144"/>
    <x v="2"/>
    <x v="2"/>
    <x v="0"/>
    <x v="1"/>
    <x v="11"/>
    <x v="11"/>
    <x v="1"/>
    <x v="8"/>
  </r>
  <r>
    <x v="22"/>
    <n v="18"/>
    <x v="41"/>
    <x v="1"/>
    <x v="1"/>
    <x v="151"/>
    <x v="151"/>
    <x v="144"/>
    <x v="145"/>
    <x v="2"/>
    <x v="2"/>
    <x v="0"/>
    <x v="1"/>
    <x v="12"/>
    <x v="12"/>
    <x v="1"/>
    <x v="5"/>
  </r>
  <r>
    <x v="23"/>
    <n v="20"/>
    <x v="16"/>
    <x v="1"/>
    <x v="0"/>
    <x v="152"/>
    <x v="152"/>
    <x v="145"/>
    <x v="146"/>
    <x v="2"/>
    <x v="2"/>
    <x v="0"/>
    <x v="1"/>
    <x v="13"/>
    <x v="13"/>
    <x v="1"/>
    <x v="11"/>
  </r>
  <r>
    <x v="24"/>
    <n v="1"/>
    <x v="32"/>
    <x v="1"/>
    <x v="8"/>
    <x v="153"/>
    <x v="153"/>
    <x v="146"/>
    <x v="147"/>
    <x v="2"/>
    <x v="2"/>
    <x v="0"/>
    <x v="1"/>
    <x v="14"/>
    <x v="14"/>
    <x v="1"/>
    <x v="13"/>
  </r>
  <r>
    <x v="25"/>
    <n v="36"/>
    <x v="25"/>
    <x v="1"/>
    <x v="0"/>
    <x v="154"/>
    <x v="154"/>
    <x v="147"/>
    <x v="148"/>
    <x v="2"/>
    <x v="2"/>
    <x v="0"/>
    <x v="1"/>
    <x v="15"/>
    <x v="15"/>
    <x v="1"/>
    <x v="7"/>
  </r>
  <r>
    <x v="26"/>
    <n v="15"/>
    <x v="36"/>
    <x v="1"/>
    <x v="16"/>
    <x v="155"/>
    <x v="155"/>
    <x v="148"/>
    <x v="149"/>
    <x v="2"/>
    <x v="2"/>
    <x v="0"/>
    <x v="1"/>
    <x v="16"/>
    <x v="16"/>
    <x v="1"/>
    <x v="19"/>
  </r>
  <r>
    <x v="27"/>
    <n v="37"/>
    <x v="75"/>
    <x v="0"/>
    <x v="22"/>
    <x v="156"/>
    <x v="156"/>
    <x v="149"/>
    <x v="150"/>
    <x v="2"/>
    <x v="2"/>
    <x v="0"/>
    <x v="0"/>
    <x v="10"/>
    <x v="10"/>
    <x v="1"/>
    <x v="16"/>
  </r>
  <r>
    <x v="28"/>
    <n v="33"/>
    <x v="76"/>
    <x v="1"/>
    <x v="15"/>
    <x v="157"/>
    <x v="157"/>
    <x v="150"/>
    <x v="151"/>
    <x v="2"/>
    <x v="2"/>
    <x v="0"/>
    <x v="1"/>
    <x v="17"/>
    <x v="17"/>
    <x v="1"/>
    <x v="10"/>
  </r>
  <r>
    <x v="29"/>
    <n v="17"/>
    <x v="35"/>
    <x v="1"/>
    <x v="15"/>
    <x v="158"/>
    <x v="158"/>
    <x v="151"/>
    <x v="152"/>
    <x v="2"/>
    <x v="2"/>
    <x v="0"/>
    <x v="1"/>
    <x v="18"/>
    <x v="18"/>
    <x v="1"/>
    <x v="20"/>
  </r>
  <r>
    <x v="30"/>
    <n v="32"/>
    <x v="31"/>
    <x v="1"/>
    <x v="8"/>
    <x v="159"/>
    <x v="159"/>
    <x v="152"/>
    <x v="153"/>
    <x v="2"/>
    <x v="2"/>
    <x v="0"/>
    <x v="1"/>
    <x v="19"/>
    <x v="19"/>
    <x v="1"/>
    <x v="12"/>
  </r>
  <r>
    <x v="31"/>
    <n v="34"/>
    <x v="77"/>
    <x v="1"/>
    <x v="22"/>
    <x v="160"/>
    <x v="160"/>
    <x v="153"/>
    <x v="154"/>
    <x v="2"/>
    <x v="2"/>
    <x v="0"/>
    <x v="1"/>
    <x v="20"/>
    <x v="20"/>
    <x v="1"/>
    <x v="14"/>
  </r>
  <r>
    <x v="37"/>
    <n v="2"/>
    <x v="19"/>
    <x v="0"/>
    <x v="5"/>
    <x v="38"/>
    <x v="36"/>
    <x v="37"/>
    <x v="37"/>
    <x v="2"/>
    <x v="2"/>
    <x v="0"/>
    <x v="0"/>
    <x v="23"/>
    <x v="23"/>
    <x v="1"/>
    <x v="26"/>
  </r>
  <r>
    <x v="37"/>
    <n v="3"/>
    <x v="9"/>
    <x v="1"/>
    <x v="8"/>
    <x v="161"/>
    <x v="36"/>
    <x v="37"/>
    <x v="37"/>
    <x v="2"/>
    <x v="2"/>
    <x v="0"/>
    <x v="1"/>
    <x v="23"/>
    <x v="23"/>
    <x v="1"/>
    <x v="26"/>
  </r>
  <r>
    <x v="37"/>
    <n v="25"/>
    <x v="39"/>
    <x v="0"/>
    <x v="15"/>
    <x v="162"/>
    <x v="105"/>
    <x v="37"/>
    <x v="37"/>
    <x v="2"/>
    <x v="2"/>
    <x v="0"/>
    <x v="0"/>
    <x v="27"/>
    <x v="23"/>
    <x v="1"/>
    <x v="12"/>
  </r>
  <r>
    <x v="37"/>
    <n v="29"/>
    <x v="24"/>
    <x v="1"/>
    <x v="10"/>
    <x v="38"/>
    <x v="161"/>
    <x v="37"/>
    <x v="37"/>
    <x v="2"/>
    <x v="2"/>
    <x v="0"/>
    <x v="1"/>
    <x v="23"/>
    <x v="23"/>
    <x v="1"/>
    <x v="26"/>
  </r>
  <r>
    <x v="37"/>
    <n v="35"/>
    <x v="27"/>
    <x v="0"/>
    <x v="13"/>
    <x v="103"/>
    <x v="105"/>
    <x v="37"/>
    <x v="37"/>
    <x v="2"/>
    <x v="2"/>
    <x v="0"/>
    <x v="0"/>
    <x v="27"/>
    <x v="23"/>
    <x v="1"/>
    <x v="26"/>
  </r>
  <r>
    <x v="0"/>
    <n v="55"/>
    <x v="42"/>
    <x v="0"/>
    <x v="1"/>
    <x v="163"/>
    <x v="162"/>
    <x v="154"/>
    <x v="0"/>
    <x v="2"/>
    <x v="2"/>
    <x v="1"/>
    <x v="2"/>
    <x v="0"/>
    <x v="0"/>
    <x v="1"/>
    <x v="6"/>
  </r>
  <r>
    <x v="1"/>
    <n v="70"/>
    <x v="43"/>
    <x v="0"/>
    <x v="13"/>
    <x v="164"/>
    <x v="163"/>
    <x v="155"/>
    <x v="155"/>
    <x v="2"/>
    <x v="2"/>
    <x v="1"/>
    <x v="2"/>
    <x v="1"/>
    <x v="1"/>
    <x v="1"/>
    <x v="0"/>
  </r>
  <r>
    <x v="2"/>
    <n v="50"/>
    <x v="72"/>
    <x v="0"/>
    <x v="3"/>
    <x v="165"/>
    <x v="164"/>
    <x v="156"/>
    <x v="156"/>
    <x v="2"/>
    <x v="2"/>
    <x v="1"/>
    <x v="2"/>
    <x v="2"/>
    <x v="2"/>
    <x v="1"/>
    <x v="11"/>
  </r>
  <r>
    <x v="3"/>
    <n v="77"/>
    <x v="71"/>
    <x v="1"/>
    <x v="10"/>
    <x v="166"/>
    <x v="165"/>
    <x v="157"/>
    <x v="157"/>
    <x v="2"/>
    <x v="2"/>
    <x v="1"/>
    <x v="3"/>
    <x v="0"/>
    <x v="0"/>
    <x v="1"/>
    <x v="0"/>
  </r>
  <r>
    <x v="4"/>
    <n v="63"/>
    <x v="46"/>
    <x v="1"/>
    <x v="6"/>
    <x v="167"/>
    <x v="166"/>
    <x v="158"/>
    <x v="158"/>
    <x v="2"/>
    <x v="2"/>
    <x v="1"/>
    <x v="3"/>
    <x v="1"/>
    <x v="1"/>
    <x v="1"/>
    <x v="13"/>
  </r>
  <r>
    <x v="5"/>
    <n v="53"/>
    <x v="51"/>
    <x v="0"/>
    <x v="2"/>
    <x v="168"/>
    <x v="167"/>
    <x v="159"/>
    <x v="159"/>
    <x v="2"/>
    <x v="2"/>
    <x v="1"/>
    <x v="2"/>
    <x v="3"/>
    <x v="3"/>
    <x v="1"/>
    <x v="2"/>
  </r>
  <r>
    <x v="6"/>
    <n v="73"/>
    <x v="44"/>
    <x v="0"/>
    <x v="10"/>
    <x v="169"/>
    <x v="168"/>
    <x v="160"/>
    <x v="129"/>
    <x v="2"/>
    <x v="2"/>
    <x v="1"/>
    <x v="2"/>
    <x v="4"/>
    <x v="4"/>
    <x v="1"/>
    <x v="1"/>
  </r>
  <r>
    <x v="7"/>
    <n v="57"/>
    <x v="50"/>
    <x v="0"/>
    <x v="15"/>
    <x v="170"/>
    <x v="169"/>
    <x v="161"/>
    <x v="160"/>
    <x v="2"/>
    <x v="2"/>
    <x v="1"/>
    <x v="2"/>
    <x v="5"/>
    <x v="5"/>
    <x v="1"/>
    <x v="13"/>
  </r>
  <r>
    <x v="8"/>
    <n v="56"/>
    <x v="48"/>
    <x v="0"/>
    <x v="15"/>
    <x v="171"/>
    <x v="170"/>
    <x v="162"/>
    <x v="161"/>
    <x v="2"/>
    <x v="2"/>
    <x v="1"/>
    <x v="2"/>
    <x v="6"/>
    <x v="6"/>
    <x v="1"/>
    <x v="12"/>
  </r>
  <r>
    <x v="9"/>
    <n v="59"/>
    <x v="47"/>
    <x v="0"/>
    <x v="16"/>
    <x v="172"/>
    <x v="171"/>
    <x v="163"/>
    <x v="162"/>
    <x v="2"/>
    <x v="2"/>
    <x v="1"/>
    <x v="2"/>
    <x v="7"/>
    <x v="7"/>
    <x v="1"/>
    <x v="3"/>
  </r>
  <r>
    <x v="10"/>
    <n v="64"/>
    <x v="45"/>
    <x v="0"/>
    <x v="5"/>
    <x v="173"/>
    <x v="172"/>
    <x v="164"/>
    <x v="163"/>
    <x v="2"/>
    <x v="2"/>
    <x v="1"/>
    <x v="2"/>
    <x v="8"/>
    <x v="8"/>
    <x v="1"/>
    <x v="14"/>
  </r>
  <r>
    <x v="11"/>
    <n v="54"/>
    <x v="49"/>
    <x v="0"/>
    <x v="15"/>
    <x v="174"/>
    <x v="173"/>
    <x v="165"/>
    <x v="164"/>
    <x v="2"/>
    <x v="2"/>
    <x v="1"/>
    <x v="2"/>
    <x v="9"/>
    <x v="9"/>
    <x v="1"/>
    <x v="15"/>
  </r>
  <r>
    <x v="12"/>
    <n v="67"/>
    <x v="58"/>
    <x v="1"/>
    <x v="16"/>
    <x v="175"/>
    <x v="174"/>
    <x v="166"/>
    <x v="165"/>
    <x v="2"/>
    <x v="2"/>
    <x v="1"/>
    <x v="3"/>
    <x v="2"/>
    <x v="2"/>
    <x v="1"/>
    <x v="2"/>
  </r>
  <r>
    <x v="13"/>
    <n v="79"/>
    <x v="57"/>
    <x v="1"/>
    <x v="16"/>
    <x v="176"/>
    <x v="175"/>
    <x v="167"/>
    <x v="136"/>
    <x v="2"/>
    <x v="2"/>
    <x v="1"/>
    <x v="3"/>
    <x v="3"/>
    <x v="3"/>
    <x v="1"/>
    <x v="1"/>
  </r>
  <r>
    <x v="14"/>
    <n v="65"/>
    <x v="54"/>
    <x v="1"/>
    <x v="16"/>
    <x v="177"/>
    <x v="176"/>
    <x v="168"/>
    <x v="166"/>
    <x v="2"/>
    <x v="2"/>
    <x v="1"/>
    <x v="3"/>
    <x v="4"/>
    <x v="4"/>
    <x v="1"/>
    <x v="12"/>
  </r>
  <r>
    <x v="15"/>
    <n v="66"/>
    <x v="69"/>
    <x v="1"/>
    <x v="21"/>
    <x v="178"/>
    <x v="177"/>
    <x v="169"/>
    <x v="167"/>
    <x v="2"/>
    <x v="2"/>
    <x v="1"/>
    <x v="3"/>
    <x v="5"/>
    <x v="5"/>
    <x v="1"/>
    <x v="3"/>
  </r>
  <r>
    <x v="16"/>
    <n v="61"/>
    <x v="78"/>
    <x v="0"/>
    <x v="13"/>
    <x v="179"/>
    <x v="178"/>
    <x v="170"/>
    <x v="139"/>
    <x v="2"/>
    <x v="2"/>
    <x v="1"/>
    <x v="2"/>
    <x v="10"/>
    <x v="10"/>
    <x v="1"/>
    <x v="5"/>
  </r>
  <r>
    <x v="17"/>
    <n v="76"/>
    <x v="53"/>
    <x v="1"/>
    <x v="3"/>
    <x v="180"/>
    <x v="179"/>
    <x v="171"/>
    <x v="45"/>
    <x v="2"/>
    <x v="2"/>
    <x v="1"/>
    <x v="3"/>
    <x v="6"/>
    <x v="6"/>
    <x v="1"/>
    <x v="6"/>
  </r>
  <r>
    <x v="18"/>
    <n v="60"/>
    <x v="55"/>
    <x v="1"/>
    <x v="3"/>
    <x v="181"/>
    <x v="180"/>
    <x v="172"/>
    <x v="168"/>
    <x v="2"/>
    <x v="2"/>
    <x v="1"/>
    <x v="3"/>
    <x v="7"/>
    <x v="7"/>
    <x v="1"/>
    <x v="5"/>
  </r>
  <r>
    <x v="19"/>
    <n v="52"/>
    <x v="56"/>
    <x v="1"/>
    <x v="16"/>
    <x v="182"/>
    <x v="139"/>
    <x v="173"/>
    <x v="169"/>
    <x v="2"/>
    <x v="2"/>
    <x v="1"/>
    <x v="3"/>
    <x v="8"/>
    <x v="8"/>
    <x v="1"/>
    <x v="7"/>
  </r>
  <r>
    <x v="20"/>
    <n v="71"/>
    <x v="52"/>
    <x v="1"/>
    <x v="10"/>
    <x v="183"/>
    <x v="181"/>
    <x v="174"/>
    <x v="170"/>
    <x v="2"/>
    <x v="2"/>
    <x v="1"/>
    <x v="3"/>
    <x v="9"/>
    <x v="9"/>
    <x v="1"/>
    <x v="14"/>
  </r>
  <r>
    <x v="21"/>
    <n v="69"/>
    <x v="62"/>
    <x v="1"/>
    <x v="17"/>
    <x v="184"/>
    <x v="182"/>
    <x v="175"/>
    <x v="171"/>
    <x v="2"/>
    <x v="2"/>
    <x v="1"/>
    <x v="3"/>
    <x v="10"/>
    <x v="10"/>
    <x v="1"/>
    <x v="8"/>
  </r>
  <r>
    <x v="22"/>
    <n v="74"/>
    <x v="60"/>
    <x v="0"/>
    <x v="1"/>
    <x v="185"/>
    <x v="183"/>
    <x v="176"/>
    <x v="172"/>
    <x v="2"/>
    <x v="2"/>
    <x v="1"/>
    <x v="2"/>
    <x v="11"/>
    <x v="11"/>
    <x v="1"/>
    <x v="8"/>
  </r>
  <r>
    <x v="23"/>
    <n v="68"/>
    <x v="63"/>
    <x v="1"/>
    <x v="18"/>
    <x v="186"/>
    <x v="184"/>
    <x v="177"/>
    <x v="118"/>
    <x v="2"/>
    <x v="2"/>
    <x v="1"/>
    <x v="3"/>
    <x v="11"/>
    <x v="11"/>
    <x v="1"/>
    <x v="11"/>
  </r>
  <r>
    <x v="24"/>
    <n v="58"/>
    <x v="65"/>
    <x v="0"/>
    <x v="16"/>
    <x v="187"/>
    <x v="185"/>
    <x v="178"/>
    <x v="173"/>
    <x v="2"/>
    <x v="2"/>
    <x v="1"/>
    <x v="2"/>
    <x v="12"/>
    <x v="12"/>
    <x v="1"/>
    <x v="7"/>
  </r>
  <r>
    <x v="25"/>
    <n v="78"/>
    <x v="70"/>
    <x v="1"/>
    <x v="8"/>
    <x v="188"/>
    <x v="186"/>
    <x v="179"/>
    <x v="174"/>
    <x v="2"/>
    <x v="2"/>
    <x v="1"/>
    <x v="3"/>
    <x v="12"/>
    <x v="12"/>
    <x v="1"/>
    <x v="10"/>
  </r>
  <r>
    <x v="37"/>
    <n v="51"/>
    <x v="66"/>
    <x v="1"/>
    <x v="19"/>
    <x v="38"/>
    <x v="187"/>
    <x v="37"/>
    <x v="37"/>
    <x v="2"/>
    <x v="2"/>
    <x v="1"/>
    <x v="3"/>
    <x v="23"/>
    <x v="23"/>
    <x v="1"/>
    <x v="26"/>
  </r>
  <r>
    <x v="37"/>
    <n v="62"/>
    <x v="79"/>
    <x v="0"/>
    <x v="8"/>
    <x v="103"/>
    <x v="105"/>
    <x v="37"/>
    <x v="37"/>
    <x v="2"/>
    <x v="2"/>
    <x v="1"/>
    <x v="2"/>
    <x v="26"/>
    <x v="23"/>
    <x v="1"/>
    <x v="26"/>
  </r>
  <r>
    <x v="37"/>
    <n v="72"/>
    <x v="61"/>
    <x v="1"/>
    <x v="15"/>
    <x v="38"/>
    <x v="188"/>
    <x v="37"/>
    <x v="37"/>
    <x v="2"/>
    <x v="2"/>
    <x v="1"/>
    <x v="3"/>
    <x v="23"/>
    <x v="23"/>
    <x v="1"/>
    <x v="16"/>
  </r>
  <r>
    <x v="37"/>
    <n v="75"/>
    <x v="59"/>
    <x v="1"/>
    <x v="10"/>
    <x v="103"/>
    <x v="105"/>
    <x v="37"/>
    <x v="37"/>
    <x v="2"/>
    <x v="2"/>
    <x v="1"/>
    <x v="3"/>
    <x v="26"/>
    <x v="23"/>
    <x v="1"/>
    <x v="26"/>
  </r>
  <r>
    <x v="0"/>
    <n v="137"/>
    <x v="0"/>
    <x v="0"/>
    <x v="0"/>
    <x v="189"/>
    <x v="189"/>
    <x v="180"/>
    <x v="0"/>
    <x v="3"/>
    <x v="3"/>
    <x v="0"/>
    <x v="0"/>
    <x v="0"/>
    <x v="0"/>
    <x v="1"/>
    <x v="0"/>
  </r>
  <r>
    <x v="1"/>
    <n v="140"/>
    <x v="2"/>
    <x v="0"/>
    <x v="2"/>
    <x v="190"/>
    <x v="190"/>
    <x v="181"/>
    <x v="175"/>
    <x v="3"/>
    <x v="3"/>
    <x v="0"/>
    <x v="0"/>
    <x v="1"/>
    <x v="1"/>
    <x v="1"/>
    <x v="1"/>
  </r>
  <r>
    <x v="2"/>
    <n v="133"/>
    <x v="37"/>
    <x v="1"/>
    <x v="1"/>
    <x v="191"/>
    <x v="191"/>
    <x v="182"/>
    <x v="176"/>
    <x v="3"/>
    <x v="3"/>
    <x v="0"/>
    <x v="1"/>
    <x v="0"/>
    <x v="0"/>
    <x v="1"/>
    <x v="0"/>
  </r>
  <r>
    <x v="3"/>
    <n v="131"/>
    <x v="4"/>
    <x v="0"/>
    <x v="4"/>
    <x v="192"/>
    <x v="192"/>
    <x v="183"/>
    <x v="177"/>
    <x v="3"/>
    <x v="3"/>
    <x v="0"/>
    <x v="0"/>
    <x v="2"/>
    <x v="2"/>
    <x v="1"/>
    <x v="2"/>
  </r>
  <r>
    <x v="4"/>
    <n v="156"/>
    <x v="40"/>
    <x v="0"/>
    <x v="8"/>
    <x v="193"/>
    <x v="193"/>
    <x v="184"/>
    <x v="178"/>
    <x v="3"/>
    <x v="3"/>
    <x v="0"/>
    <x v="0"/>
    <x v="3"/>
    <x v="3"/>
    <x v="1"/>
    <x v="6"/>
  </r>
  <r>
    <x v="5"/>
    <n v="143"/>
    <x v="3"/>
    <x v="0"/>
    <x v="3"/>
    <x v="194"/>
    <x v="194"/>
    <x v="185"/>
    <x v="179"/>
    <x v="3"/>
    <x v="3"/>
    <x v="0"/>
    <x v="0"/>
    <x v="4"/>
    <x v="4"/>
    <x v="1"/>
    <x v="5"/>
  </r>
  <r>
    <x v="6"/>
    <n v="167"/>
    <x v="10"/>
    <x v="0"/>
    <x v="8"/>
    <x v="195"/>
    <x v="195"/>
    <x v="186"/>
    <x v="180"/>
    <x v="3"/>
    <x v="3"/>
    <x v="0"/>
    <x v="0"/>
    <x v="5"/>
    <x v="5"/>
    <x v="1"/>
    <x v="8"/>
  </r>
  <r>
    <x v="7"/>
    <n v="153"/>
    <x v="11"/>
    <x v="0"/>
    <x v="8"/>
    <x v="196"/>
    <x v="196"/>
    <x v="187"/>
    <x v="181"/>
    <x v="3"/>
    <x v="3"/>
    <x v="0"/>
    <x v="0"/>
    <x v="6"/>
    <x v="6"/>
    <x v="1"/>
    <x v="3"/>
  </r>
  <r>
    <x v="8"/>
    <n v="158"/>
    <x v="8"/>
    <x v="0"/>
    <x v="7"/>
    <x v="197"/>
    <x v="197"/>
    <x v="188"/>
    <x v="182"/>
    <x v="3"/>
    <x v="3"/>
    <x v="0"/>
    <x v="0"/>
    <x v="7"/>
    <x v="7"/>
    <x v="1"/>
    <x v="7"/>
  </r>
  <r>
    <x v="9"/>
    <n v="159"/>
    <x v="17"/>
    <x v="1"/>
    <x v="11"/>
    <x v="198"/>
    <x v="198"/>
    <x v="189"/>
    <x v="183"/>
    <x v="3"/>
    <x v="3"/>
    <x v="0"/>
    <x v="1"/>
    <x v="1"/>
    <x v="1"/>
    <x v="1"/>
    <x v="1"/>
  </r>
  <r>
    <x v="10"/>
    <n v="144"/>
    <x v="14"/>
    <x v="1"/>
    <x v="10"/>
    <x v="199"/>
    <x v="199"/>
    <x v="190"/>
    <x v="136"/>
    <x v="3"/>
    <x v="3"/>
    <x v="0"/>
    <x v="1"/>
    <x v="2"/>
    <x v="2"/>
    <x v="1"/>
    <x v="2"/>
  </r>
  <r>
    <x v="11"/>
    <n v="165"/>
    <x v="15"/>
    <x v="1"/>
    <x v="6"/>
    <x v="200"/>
    <x v="200"/>
    <x v="191"/>
    <x v="184"/>
    <x v="3"/>
    <x v="3"/>
    <x v="0"/>
    <x v="1"/>
    <x v="3"/>
    <x v="3"/>
    <x v="1"/>
    <x v="3"/>
  </r>
  <r>
    <x v="12"/>
    <n v="145"/>
    <x v="20"/>
    <x v="1"/>
    <x v="9"/>
    <x v="201"/>
    <x v="201"/>
    <x v="192"/>
    <x v="185"/>
    <x v="3"/>
    <x v="3"/>
    <x v="0"/>
    <x v="1"/>
    <x v="4"/>
    <x v="4"/>
    <x v="1"/>
    <x v="6"/>
  </r>
  <r>
    <x v="13"/>
    <n v="163"/>
    <x v="41"/>
    <x v="1"/>
    <x v="1"/>
    <x v="202"/>
    <x v="202"/>
    <x v="193"/>
    <x v="186"/>
    <x v="3"/>
    <x v="3"/>
    <x v="0"/>
    <x v="1"/>
    <x v="5"/>
    <x v="5"/>
    <x v="1"/>
    <x v="5"/>
  </r>
  <r>
    <x v="14"/>
    <n v="166"/>
    <x v="23"/>
    <x v="1"/>
    <x v="0"/>
    <x v="203"/>
    <x v="203"/>
    <x v="194"/>
    <x v="187"/>
    <x v="3"/>
    <x v="3"/>
    <x v="0"/>
    <x v="1"/>
    <x v="6"/>
    <x v="6"/>
    <x v="1"/>
    <x v="8"/>
  </r>
  <r>
    <x v="15"/>
    <n v="162"/>
    <x v="74"/>
    <x v="0"/>
    <x v="3"/>
    <x v="204"/>
    <x v="204"/>
    <x v="195"/>
    <x v="188"/>
    <x v="3"/>
    <x v="3"/>
    <x v="0"/>
    <x v="0"/>
    <x v="8"/>
    <x v="8"/>
    <x v="1"/>
    <x v="13"/>
  </r>
  <r>
    <x v="16"/>
    <n v="134"/>
    <x v="25"/>
    <x v="1"/>
    <x v="0"/>
    <x v="205"/>
    <x v="205"/>
    <x v="196"/>
    <x v="189"/>
    <x v="3"/>
    <x v="3"/>
    <x v="0"/>
    <x v="1"/>
    <x v="7"/>
    <x v="7"/>
    <x v="1"/>
    <x v="7"/>
  </r>
  <r>
    <x v="17"/>
    <n v="138"/>
    <x v="16"/>
    <x v="1"/>
    <x v="0"/>
    <x v="206"/>
    <x v="206"/>
    <x v="197"/>
    <x v="190"/>
    <x v="3"/>
    <x v="3"/>
    <x v="0"/>
    <x v="1"/>
    <x v="8"/>
    <x v="8"/>
    <x v="1"/>
    <x v="11"/>
  </r>
  <r>
    <x v="18"/>
    <n v="142"/>
    <x v="32"/>
    <x v="1"/>
    <x v="8"/>
    <x v="207"/>
    <x v="207"/>
    <x v="198"/>
    <x v="146"/>
    <x v="3"/>
    <x v="3"/>
    <x v="0"/>
    <x v="1"/>
    <x v="9"/>
    <x v="9"/>
    <x v="1"/>
    <x v="13"/>
  </r>
  <r>
    <x v="19"/>
    <n v="139"/>
    <x v="31"/>
    <x v="1"/>
    <x v="8"/>
    <x v="208"/>
    <x v="208"/>
    <x v="199"/>
    <x v="55"/>
    <x v="3"/>
    <x v="3"/>
    <x v="0"/>
    <x v="1"/>
    <x v="10"/>
    <x v="10"/>
    <x v="1"/>
    <x v="12"/>
  </r>
  <r>
    <x v="20"/>
    <n v="148"/>
    <x v="76"/>
    <x v="1"/>
    <x v="15"/>
    <x v="209"/>
    <x v="132"/>
    <x v="200"/>
    <x v="191"/>
    <x v="3"/>
    <x v="3"/>
    <x v="0"/>
    <x v="1"/>
    <x v="11"/>
    <x v="11"/>
    <x v="1"/>
    <x v="10"/>
  </r>
  <r>
    <x v="21"/>
    <n v="132"/>
    <x v="77"/>
    <x v="1"/>
    <x v="22"/>
    <x v="210"/>
    <x v="209"/>
    <x v="201"/>
    <x v="192"/>
    <x v="3"/>
    <x v="3"/>
    <x v="0"/>
    <x v="1"/>
    <x v="12"/>
    <x v="12"/>
    <x v="1"/>
    <x v="14"/>
  </r>
  <r>
    <x v="22"/>
    <n v="136"/>
    <x v="39"/>
    <x v="0"/>
    <x v="15"/>
    <x v="211"/>
    <x v="210"/>
    <x v="202"/>
    <x v="193"/>
    <x v="3"/>
    <x v="3"/>
    <x v="0"/>
    <x v="0"/>
    <x v="9"/>
    <x v="9"/>
    <x v="1"/>
    <x v="12"/>
  </r>
  <r>
    <x v="37"/>
    <n v="130"/>
    <x v="6"/>
    <x v="1"/>
    <x v="5"/>
    <x v="162"/>
    <x v="105"/>
    <x v="37"/>
    <x v="37"/>
    <x v="3"/>
    <x v="3"/>
    <x v="0"/>
    <x v="1"/>
    <x v="27"/>
    <x v="23"/>
    <x v="1"/>
    <x v="17"/>
  </r>
  <r>
    <x v="37"/>
    <n v="135"/>
    <x v="35"/>
    <x v="1"/>
    <x v="15"/>
    <x v="38"/>
    <x v="211"/>
    <x v="37"/>
    <x v="37"/>
    <x v="3"/>
    <x v="3"/>
    <x v="0"/>
    <x v="1"/>
    <x v="23"/>
    <x v="23"/>
    <x v="1"/>
    <x v="20"/>
  </r>
  <r>
    <x v="37"/>
    <n v="141"/>
    <x v="19"/>
    <x v="0"/>
    <x v="5"/>
    <x v="162"/>
    <x v="105"/>
    <x v="37"/>
    <x v="37"/>
    <x v="3"/>
    <x v="3"/>
    <x v="0"/>
    <x v="0"/>
    <x v="27"/>
    <x v="23"/>
    <x v="1"/>
    <x v="26"/>
  </r>
  <r>
    <x v="37"/>
    <n v="146"/>
    <x v="27"/>
    <x v="0"/>
    <x v="13"/>
    <x v="103"/>
    <x v="105"/>
    <x v="37"/>
    <x v="37"/>
    <x v="3"/>
    <x v="3"/>
    <x v="0"/>
    <x v="0"/>
    <x v="26"/>
    <x v="23"/>
    <x v="1"/>
    <x v="26"/>
  </r>
  <r>
    <x v="37"/>
    <n v="147"/>
    <x v="12"/>
    <x v="0"/>
    <x v="9"/>
    <x v="103"/>
    <x v="105"/>
    <x v="37"/>
    <x v="37"/>
    <x v="3"/>
    <x v="3"/>
    <x v="0"/>
    <x v="0"/>
    <x v="26"/>
    <x v="23"/>
    <x v="1"/>
    <x v="26"/>
  </r>
  <r>
    <x v="37"/>
    <n v="149"/>
    <x v="9"/>
    <x v="1"/>
    <x v="8"/>
    <x v="38"/>
    <x v="212"/>
    <x v="37"/>
    <x v="37"/>
    <x v="3"/>
    <x v="3"/>
    <x v="0"/>
    <x v="1"/>
    <x v="23"/>
    <x v="23"/>
    <x v="1"/>
    <x v="26"/>
  </r>
  <r>
    <x v="37"/>
    <n v="150"/>
    <x v="24"/>
    <x v="1"/>
    <x v="10"/>
    <x v="162"/>
    <x v="105"/>
    <x v="37"/>
    <x v="37"/>
    <x v="3"/>
    <x v="3"/>
    <x v="0"/>
    <x v="1"/>
    <x v="27"/>
    <x v="23"/>
    <x v="1"/>
    <x v="26"/>
  </r>
  <r>
    <x v="37"/>
    <n v="151"/>
    <x v="22"/>
    <x v="0"/>
    <x v="0"/>
    <x v="38"/>
    <x v="213"/>
    <x v="37"/>
    <x v="37"/>
    <x v="3"/>
    <x v="3"/>
    <x v="0"/>
    <x v="0"/>
    <x v="23"/>
    <x v="23"/>
    <x v="1"/>
    <x v="11"/>
  </r>
  <r>
    <x v="37"/>
    <n v="152"/>
    <x v="13"/>
    <x v="1"/>
    <x v="10"/>
    <x v="38"/>
    <x v="214"/>
    <x v="37"/>
    <x v="37"/>
    <x v="3"/>
    <x v="3"/>
    <x v="0"/>
    <x v="1"/>
    <x v="23"/>
    <x v="23"/>
    <x v="1"/>
    <x v="22"/>
  </r>
  <r>
    <x v="37"/>
    <n v="154"/>
    <x v="36"/>
    <x v="1"/>
    <x v="16"/>
    <x v="103"/>
    <x v="105"/>
    <x v="37"/>
    <x v="37"/>
    <x v="3"/>
    <x v="3"/>
    <x v="0"/>
    <x v="1"/>
    <x v="26"/>
    <x v="23"/>
    <x v="1"/>
    <x v="19"/>
  </r>
  <r>
    <x v="37"/>
    <n v="155"/>
    <x v="18"/>
    <x v="1"/>
    <x v="12"/>
    <x v="212"/>
    <x v="36"/>
    <x v="37"/>
    <x v="37"/>
    <x v="3"/>
    <x v="3"/>
    <x v="0"/>
    <x v="1"/>
    <x v="23"/>
    <x v="23"/>
    <x v="1"/>
    <x v="4"/>
  </r>
  <r>
    <x v="37"/>
    <n v="157"/>
    <x v="21"/>
    <x v="0"/>
    <x v="8"/>
    <x v="38"/>
    <x v="215"/>
    <x v="37"/>
    <x v="37"/>
    <x v="3"/>
    <x v="3"/>
    <x v="0"/>
    <x v="0"/>
    <x v="23"/>
    <x v="23"/>
    <x v="1"/>
    <x v="10"/>
  </r>
  <r>
    <x v="37"/>
    <n v="160"/>
    <x v="26"/>
    <x v="1"/>
    <x v="8"/>
    <x v="103"/>
    <x v="105"/>
    <x v="37"/>
    <x v="37"/>
    <x v="3"/>
    <x v="3"/>
    <x v="0"/>
    <x v="1"/>
    <x v="26"/>
    <x v="23"/>
    <x v="1"/>
    <x v="26"/>
  </r>
  <r>
    <x v="37"/>
    <n v="161"/>
    <x v="1"/>
    <x v="1"/>
    <x v="1"/>
    <x v="213"/>
    <x v="216"/>
    <x v="37"/>
    <x v="37"/>
    <x v="3"/>
    <x v="3"/>
    <x v="0"/>
    <x v="1"/>
    <x v="27"/>
    <x v="23"/>
    <x v="1"/>
    <x v="16"/>
  </r>
  <r>
    <x v="37"/>
    <n v="164"/>
    <x v="75"/>
    <x v="0"/>
    <x v="22"/>
    <x v="38"/>
    <x v="217"/>
    <x v="37"/>
    <x v="37"/>
    <x v="3"/>
    <x v="3"/>
    <x v="0"/>
    <x v="0"/>
    <x v="23"/>
    <x v="23"/>
    <x v="1"/>
    <x v="16"/>
  </r>
  <r>
    <x v="0"/>
    <n v="189"/>
    <x v="43"/>
    <x v="0"/>
    <x v="13"/>
    <x v="214"/>
    <x v="218"/>
    <x v="203"/>
    <x v="0"/>
    <x v="3"/>
    <x v="3"/>
    <x v="1"/>
    <x v="2"/>
    <x v="0"/>
    <x v="0"/>
    <x v="1"/>
    <x v="0"/>
  </r>
  <r>
    <x v="1"/>
    <n v="185"/>
    <x v="44"/>
    <x v="0"/>
    <x v="10"/>
    <x v="215"/>
    <x v="219"/>
    <x v="204"/>
    <x v="194"/>
    <x v="3"/>
    <x v="3"/>
    <x v="1"/>
    <x v="2"/>
    <x v="1"/>
    <x v="1"/>
    <x v="1"/>
    <x v="1"/>
  </r>
  <r>
    <x v="2"/>
    <n v="175"/>
    <x v="47"/>
    <x v="0"/>
    <x v="16"/>
    <x v="216"/>
    <x v="193"/>
    <x v="205"/>
    <x v="195"/>
    <x v="3"/>
    <x v="3"/>
    <x v="1"/>
    <x v="2"/>
    <x v="2"/>
    <x v="2"/>
    <x v="1"/>
    <x v="3"/>
  </r>
  <r>
    <x v="3"/>
    <n v="187"/>
    <x v="71"/>
    <x v="1"/>
    <x v="10"/>
    <x v="217"/>
    <x v="220"/>
    <x v="206"/>
    <x v="196"/>
    <x v="3"/>
    <x v="3"/>
    <x v="1"/>
    <x v="3"/>
    <x v="0"/>
    <x v="0"/>
    <x v="1"/>
    <x v="0"/>
  </r>
  <r>
    <x v="4"/>
    <n v="178"/>
    <x v="51"/>
    <x v="0"/>
    <x v="2"/>
    <x v="218"/>
    <x v="221"/>
    <x v="207"/>
    <x v="197"/>
    <x v="3"/>
    <x v="3"/>
    <x v="1"/>
    <x v="2"/>
    <x v="3"/>
    <x v="3"/>
    <x v="1"/>
    <x v="2"/>
  </r>
  <r>
    <x v="5"/>
    <n v="196"/>
    <x v="57"/>
    <x v="1"/>
    <x v="16"/>
    <x v="193"/>
    <x v="194"/>
    <x v="208"/>
    <x v="198"/>
    <x v="3"/>
    <x v="3"/>
    <x v="1"/>
    <x v="3"/>
    <x v="1"/>
    <x v="1"/>
    <x v="1"/>
    <x v="1"/>
  </r>
  <r>
    <x v="6"/>
    <n v="171"/>
    <x v="69"/>
    <x v="1"/>
    <x v="21"/>
    <x v="219"/>
    <x v="222"/>
    <x v="209"/>
    <x v="199"/>
    <x v="3"/>
    <x v="3"/>
    <x v="1"/>
    <x v="3"/>
    <x v="2"/>
    <x v="2"/>
    <x v="1"/>
    <x v="3"/>
  </r>
  <r>
    <x v="7"/>
    <n v="174"/>
    <x v="58"/>
    <x v="1"/>
    <x v="16"/>
    <x v="220"/>
    <x v="223"/>
    <x v="210"/>
    <x v="200"/>
    <x v="3"/>
    <x v="3"/>
    <x v="1"/>
    <x v="3"/>
    <x v="3"/>
    <x v="3"/>
    <x v="1"/>
    <x v="2"/>
  </r>
  <r>
    <x v="8"/>
    <n v="168"/>
    <x v="78"/>
    <x v="0"/>
    <x v="13"/>
    <x v="221"/>
    <x v="224"/>
    <x v="211"/>
    <x v="201"/>
    <x v="3"/>
    <x v="3"/>
    <x v="1"/>
    <x v="2"/>
    <x v="4"/>
    <x v="4"/>
    <x v="1"/>
    <x v="5"/>
  </r>
  <r>
    <x v="9"/>
    <n v="186"/>
    <x v="60"/>
    <x v="0"/>
    <x v="1"/>
    <x v="222"/>
    <x v="224"/>
    <x v="212"/>
    <x v="202"/>
    <x v="3"/>
    <x v="3"/>
    <x v="1"/>
    <x v="2"/>
    <x v="5"/>
    <x v="5"/>
    <x v="1"/>
    <x v="8"/>
  </r>
  <r>
    <x v="10"/>
    <n v="179"/>
    <x v="53"/>
    <x v="1"/>
    <x v="3"/>
    <x v="223"/>
    <x v="225"/>
    <x v="213"/>
    <x v="203"/>
    <x v="3"/>
    <x v="3"/>
    <x v="1"/>
    <x v="3"/>
    <x v="4"/>
    <x v="4"/>
    <x v="1"/>
    <x v="6"/>
  </r>
  <r>
    <x v="11"/>
    <n v="197"/>
    <x v="62"/>
    <x v="1"/>
    <x v="17"/>
    <x v="224"/>
    <x v="226"/>
    <x v="214"/>
    <x v="204"/>
    <x v="3"/>
    <x v="3"/>
    <x v="1"/>
    <x v="3"/>
    <x v="5"/>
    <x v="5"/>
    <x v="1"/>
    <x v="8"/>
  </r>
  <r>
    <x v="12"/>
    <n v="176"/>
    <x v="55"/>
    <x v="1"/>
    <x v="3"/>
    <x v="225"/>
    <x v="227"/>
    <x v="215"/>
    <x v="205"/>
    <x v="3"/>
    <x v="3"/>
    <x v="1"/>
    <x v="3"/>
    <x v="6"/>
    <x v="6"/>
    <x v="1"/>
    <x v="5"/>
  </r>
  <r>
    <x v="13"/>
    <n v="180"/>
    <x v="61"/>
    <x v="1"/>
    <x v="15"/>
    <x v="222"/>
    <x v="202"/>
    <x v="216"/>
    <x v="206"/>
    <x v="3"/>
    <x v="3"/>
    <x v="1"/>
    <x v="3"/>
    <x v="7"/>
    <x v="7"/>
    <x v="1"/>
    <x v="16"/>
  </r>
  <r>
    <x v="14"/>
    <n v="172"/>
    <x v="80"/>
    <x v="0"/>
    <x v="7"/>
    <x v="226"/>
    <x v="228"/>
    <x v="217"/>
    <x v="207"/>
    <x v="3"/>
    <x v="3"/>
    <x v="1"/>
    <x v="2"/>
    <x v="6"/>
    <x v="6"/>
    <x v="1"/>
    <x v="10"/>
  </r>
  <r>
    <x v="15"/>
    <n v="177"/>
    <x v="63"/>
    <x v="1"/>
    <x v="18"/>
    <x v="227"/>
    <x v="229"/>
    <x v="218"/>
    <x v="208"/>
    <x v="3"/>
    <x v="3"/>
    <x v="1"/>
    <x v="3"/>
    <x v="8"/>
    <x v="8"/>
    <x v="1"/>
    <x v="11"/>
  </r>
  <r>
    <x v="16"/>
    <n v="199"/>
    <x v="56"/>
    <x v="1"/>
    <x v="16"/>
    <x v="228"/>
    <x v="230"/>
    <x v="219"/>
    <x v="209"/>
    <x v="3"/>
    <x v="3"/>
    <x v="1"/>
    <x v="3"/>
    <x v="9"/>
    <x v="9"/>
    <x v="1"/>
    <x v="7"/>
  </r>
  <r>
    <x v="17"/>
    <n v="183"/>
    <x v="70"/>
    <x v="1"/>
    <x v="8"/>
    <x v="229"/>
    <x v="231"/>
    <x v="220"/>
    <x v="210"/>
    <x v="3"/>
    <x v="3"/>
    <x v="1"/>
    <x v="3"/>
    <x v="10"/>
    <x v="10"/>
    <x v="1"/>
    <x v="10"/>
  </r>
  <r>
    <x v="18"/>
    <n v="184"/>
    <x v="81"/>
    <x v="0"/>
    <x v="8"/>
    <x v="230"/>
    <x v="232"/>
    <x v="221"/>
    <x v="211"/>
    <x v="3"/>
    <x v="3"/>
    <x v="1"/>
    <x v="2"/>
    <x v="7"/>
    <x v="7"/>
    <x v="1"/>
    <x v="16"/>
  </r>
  <r>
    <x v="19"/>
    <n v="198"/>
    <x v="65"/>
    <x v="0"/>
    <x v="16"/>
    <x v="231"/>
    <x v="233"/>
    <x v="222"/>
    <x v="212"/>
    <x v="3"/>
    <x v="3"/>
    <x v="1"/>
    <x v="2"/>
    <x v="8"/>
    <x v="8"/>
    <x v="1"/>
    <x v="7"/>
  </r>
  <r>
    <x v="20"/>
    <n v="201"/>
    <x v="82"/>
    <x v="1"/>
    <x v="19"/>
    <x v="232"/>
    <x v="234"/>
    <x v="223"/>
    <x v="213"/>
    <x v="3"/>
    <x v="3"/>
    <x v="1"/>
    <x v="3"/>
    <x v="11"/>
    <x v="11"/>
    <x v="1"/>
    <x v="15"/>
  </r>
  <r>
    <x v="37"/>
    <n v="169"/>
    <x v="50"/>
    <x v="0"/>
    <x v="15"/>
    <x v="233"/>
    <x v="36"/>
    <x v="37"/>
    <x v="37"/>
    <x v="3"/>
    <x v="3"/>
    <x v="1"/>
    <x v="2"/>
    <x v="23"/>
    <x v="23"/>
    <x v="1"/>
    <x v="13"/>
  </r>
  <r>
    <x v="37"/>
    <n v="170"/>
    <x v="52"/>
    <x v="1"/>
    <x v="10"/>
    <x v="234"/>
    <x v="36"/>
    <x v="37"/>
    <x v="37"/>
    <x v="3"/>
    <x v="3"/>
    <x v="1"/>
    <x v="3"/>
    <x v="23"/>
    <x v="23"/>
    <x v="1"/>
    <x v="14"/>
  </r>
  <r>
    <x v="37"/>
    <n v="173"/>
    <x v="49"/>
    <x v="0"/>
    <x v="15"/>
    <x v="103"/>
    <x v="105"/>
    <x v="37"/>
    <x v="37"/>
    <x v="3"/>
    <x v="3"/>
    <x v="1"/>
    <x v="2"/>
    <x v="26"/>
    <x v="23"/>
    <x v="1"/>
    <x v="15"/>
  </r>
  <r>
    <x v="37"/>
    <n v="181"/>
    <x v="79"/>
    <x v="0"/>
    <x v="8"/>
    <x v="162"/>
    <x v="105"/>
    <x v="37"/>
    <x v="37"/>
    <x v="3"/>
    <x v="3"/>
    <x v="1"/>
    <x v="2"/>
    <x v="27"/>
    <x v="23"/>
    <x v="1"/>
    <x v="26"/>
  </r>
  <r>
    <x v="37"/>
    <n v="182"/>
    <x v="45"/>
    <x v="0"/>
    <x v="5"/>
    <x v="235"/>
    <x v="36"/>
    <x v="37"/>
    <x v="37"/>
    <x v="3"/>
    <x v="3"/>
    <x v="1"/>
    <x v="2"/>
    <x v="23"/>
    <x v="23"/>
    <x v="1"/>
    <x v="14"/>
  </r>
  <r>
    <x v="37"/>
    <n v="188"/>
    <x v="68"/>
    <x v="1"/>
    <x v="20"/>
    <x v="38"/>
    <x v="36"/>
    <x v="37"/>
    <x v="37"/>
    <x v="3"/>
    <x v="3"/>
    <x v="1"/>
    <x v="3"/>
    <x v="23"/>
    <x v="23"/>
    <x v="1"/>
    <x v="26"/>
  </r>
  <r>
    <x v="37"/>
    <n v="190"/>
    <x v="46"/>
    <x v="1"/>
    <x v="6"/>
    <x v="236"/>
    <x v="36"/>
    <x v="37"/>
    <x v="37"/>
    <x v="3"/>
    <x v="3"/>
    <x v="1"/>
    <x v="3"/>
    <x v="23"/>
    <x v="23"/>
    <x v="1"/>
    <x v="13"/>
  </r>
  <r>
    <x v="37"/>
    <n v="191"/>
    <x v="59"/>
    <x v="1"/>
    <x v="10"/>
    <x v="237"/>
    <x v="36"/>
    <x v="37"/>
    <x v="37"/>
    <x v="3"/>
    <x v="3"/>
    <x v="1"/>
    <x v="3"/>
    <x v="23"/>
    <x v="23"/>
    <x v="1"/>
    <x v="26"/>
  </r>
  <r>
    <x v="37"/>
    <n v="192"/>
    <x v="66"/>
    <x v="1"/>
    <x v="19"/>
    <x v="238"/>
    <x v="216"/>
    <x v="37"/>
    <x v="37"/>
    <x v="3"/>
    <x v="3"/>
    <x v="1"/>
    <x v="3"/>
    <x v="27"/>
    <x v="23"/>
    <x v="1"/>
    <x v="26"/>
  </r>
  <r>
    <x v="37"/>
    <n v="193"/>
    <x v="54"/>
    <x v="1"/>
    <x v="16"/>
    <x v="103"/>
    <x v="105"/>
    <x v="37"/>
    <x v="37"/>
    <x v="3"/>
    <x v="3"/>
    <x v="1"/>
    <x v="3"/>
    <x v="26"/>
    <x v="23"/>
    <x v="1"/>
    <x v="12"/>
  </r>
  <r>
    <x v="37"/>
    <n v="194"/>
    <x v="42"/>
    <x v="0"/>
    <x v="1"/>
    <x v="239"/>
    <x v="216"/>
    <x v="37"/>
    <x v="37"/>
    <x v="3"/>
    <x v="3"/>
    <x v="1"/>
    <x v="2"/>
    <x v="27"/>
    <x v="23"/>
    <x v="1"/>
    <x v="6"/>
  </r>
  <r>
    <x v="37"/>
    <n v="195"/>
    <x v="48"/>
    <x v="0"/>
    <x v="15"/>
    <x v="162"/>
    <x v="105"/>
    <x v="37"/>
    <x v="37"/>
    <x v="3"/>
    <x v="3"/>
    <x v="1"/>
    <x v="2"/>
    <x v="27"/>
    <x v="23"/>
    <x v="1"/>
    <x v="12"/>
  </r>
  <r>
    <x v="37"/>
    <n v="200"/>
    <x v="72"/>
    <x v="0"/>
    <x v="3"/>
    <x v="162"/>
    <x v="105"/>
    <x v="37"/>
    <x v="37"/>
    <x v="3"/>
    <x v="3"/>
    <x v="1"/>
    <x v="2"/>
    <x v="27"/>
    <x v="23"/>
    <x v="1"/>
    <x v="11"/>
  </r>
  <r>
    <x v="0"/>
    <n v="52"/>
    <x v="0"/>
    <x v="0"/>
    <x v="0"/>
    <x v="240"/>
    <x v="105"/>
    <x v="37"/>
    <x v="0"/>
    <x v="4"/>
    <x v="4"/>
    <x v="0"/>
    <x v="0"/>
    <x v="0"/>
    <x v="0"/>
    <x v="2"/>
    <x v="0"/>
  </r>
  <r>
    <x v="1"/>
    <n v="60"/>
    <x v="3"/>
    <x v="0"/>
    <x v="3"/>
    <x v="241"/>
    <x v="105"/>
    <x v="37"/>
    <x v="214"/>
    <x v="4"/>
    <x v="4"/>
    <x v="0"/>
    <x v="0"/>
    <x v="1"/>
    <x v="1"/>
    <x v="2"/>
    <x v="1"/>
  </r>
  <r>
    <x v="2"/>
    <n v="65"/>
    <x v="1"/>
    <x v="1"/>
    <x v="1"/>
    <x v="242"/>
    <x v="105"/>
    <x v="37"/>
    <x v="215"/>
    <x v="4"/>
    <x v="4"/>
    <x v="0"/>
    <x v="1"/>
    <x v="0"/>
    <x v="0"/>
    <x v="2"/>
    <x v="0"/>
  </r>
  <r>
    <x v="3"/>
    <n v="71"/>
    <x v="12"/>
    <x v="0"/>
    <x v="9"/>
    <x v="243"/>
    <x v="105"/>
    <x v="37"/>
    <x v="216"/>
    <x v="4"/>
    <x v="4"/>
    <x v="0"/>
    <x v="0"/>
    <x v="2"/>
    <x v="2"/>
    <x v="2"/>
    <x v="3"/>
  </r>
  <r>
    <x v="4"/>
    <n v="57"/>
    <x v="15"/>
    <x v="1"/>
    <x v="6"/>
    <x v="244"/>
    <x v="105"/>
    <x v="37"/>
    <x v="217"/>
    <x v="4"/>
    <x v="4"/>
    <x v="0"/>
    <x v="1"/>
    <x v="1"/>
    <x v="1"/>
    <x v="2"/>
    <x v="2"/>
  </r>
  <r>
    <x v="5"/>
    <n v="56"/>
    <x v="9"/>
    <x v="1"/>
    <x v="8"/>
    <x v="245"/>
    <x v="105"/>
    <x v="37"/>
    <x v="218"/>
    <x v="4"/>
    <x v="4"/>
    <x v="0"/>
    <x v="1"/>
    <x v="2"/>
    <x v="2"/>
    <x v="2"/>
    <x v="1"/>
  </r>
  <r>
    <x v="6"/>
    <n v="62"/>
    <x v="11"/>
    <x v="0"/>
    <x v="8"/>
    <x v="246"/>
    <x v="105"/>
    <x v="37"/>
    <x v="219"/>
    <x v="4"/>
    <x v="4"/>
    <x v="0"/>
    <x v="0"/>
    <x v="3"/>
    <x v="3"/>
    <x v="2"/>
    <x v="6"/>
  </r>
  <r>
    <x v="7"/>
    <n v="66"/>
    <x v="20"/>
    <x v="1"/>
    <x v="9"/>
    <x v="247"/>
    <x v="105"/>
    <x v="37"/>
    <x v="220"/>
    <x v="4"/>
    <x v="4"/>
    <x v="0"/>
    <x v="1"/>
    <x v="3"/>
    <x v="3"/>
    <x v="2"/>
    <x v="6"/>
  </r>
  <r>
    <x v="8"/>
    <n v="69"/>
    <x v="10"/>
    <x v="0"/>
    <x v="8"/>
    <x v="248"/>
    <x v="105"/>
    <x v="37"/>
    <x v="221"/>
    <x v="4"/>
    <x v="4"/>
    <x v="0"/>
    <x v="0"/>
    <x v="4"/>
    <x v="4"/>
    <x v="2"/>
    <x v="5"/>
  </r>
  <r>
    <x v="9"/>
    <n v="51"/>
    <x v="6"/>
    <x v="1"/>
    <x v="5"/>
    <x v="249"/>
    <x v="105"/>
    <x v="37"/>
    <x v="222"/>
    <x v="4"/>
    <x v="4"/>
    <x v="0"/>
    <x v="1"/>
    <x v="4"/>
    <x v="4"/>
    <x v="2"/>
    <x v="5"/>
  </r>
  <r>
    <x v="10"/>
    <n v="61"/>
    <x v="18"/>
    <x v="1"/>
    <x v="12"/>
    <x v="250"/>
    <x v="105"/>
    <x v="37"/>
    <x v="64"/>
    <x v="4"/>
    <x v="4"/>
    <x v="0"/>
    <x v="1"/>
    <x v="5"/>
    <x v="5"/>
    <x v="2"/>
    <x v="8"/>
  </r>
  <r>
    <x v="11"/>
    <n v="68"/>
    <x v="17"/>
    <x v="1"/>
    <x v="11"/>
    <x v="251"/>
    <x v="105"/>
    <x v="37"/>
    <x v="223"/>
    <x v="4"/>
    <x v="4"/>
    <x v="0"/>
    <x v="1"/>
    <x v="6"/>
    <x v="6"/>
    <x v="2"/>
    <x v="7"/>
  </r>
  <r>
    <x v="12"/>
    <n v="67"/>
    <x v="77"/>
    <x v="1"/>
    <x v="22"/>
    <x v="252"/>
    <x v="105"/>
    <x v="37"/>
    <x v="224"/>
    <x v="4"/>
    <x v="4"/>
    <x v="0"/>
    <x v="1"/>
    <x v="7"/>
    <x v="7"/>
    <x v="2"/>
    <x v="13"/>
  </r>
  <r>
    <x v="13"/>
    <n v="54"/>
    <x v="25"/>
    <x v="1"/>
    <x v="0"/>
    <x v="253"/>
    <x v="105"/>
    <x v="37"/>
    <x v="225"/>
    <x v="4"/>
    <x v="4"/>
    <x v="0"/>
    <x v="1"/>
    <x v="8"/>
    <x v="8"/>
    <x v="2"/>
    <x v="12"/>
  </r>
  <r>
    <x v="14"/>
    <n v="55"/>
    <x v="24"/>
    <x v="1"/>
    <x v="10"/>
    <x v="254"/>
    <x v="105"/>
    <x v="37"/>
    <x v="226"/>
    <x v="4"/>
    <x v="4"/>
    <x v="0"/>
    <x v="1"/>
    <x v="9"/>
    <x v="9"/>
    <x v="2"/>
    <x v="11"/>
  </r>
  <r>
    <x v="15"/>
    <n v="63"/>
    <x v="23"/>
    <x v="1"/>
    <x v="0"/>
    <x v="255"/>
    <x v="105"/>
    <x v="37"/>
    <x v="201"/>
    <x v="4"/>
    <x v="4"/>
    <x v="0"/>
    <x v="1"/>
    <x v="10"/>
    <x v="10"/>
    <x v="2"/>
    <x v="10"/>
  </r>
  <r>
    <x v="37"/>
    <n v="53"/>
    <x v="37"/>
    <x v="1"/>
    <x v="1"/>
    <x v="38"/>
    <x v="105"/>
    <x v="37"/>
    <x v="37"/>
    <x v="4"/>
    <x v="4"/>
    <x v="0"/>
    <x v="1"/>
    <x v="23"/>
    <x v="23"/>
    <x v="2"/>
    <x v="3"/>
  </r>
  <r>
    <x v="37"/>
    <n v="58"/>
    <x v="2"/>
    <x v="0"/>
    <x v="2"/>
    <x v="38"/>
    <x v="105"/>
    <x v="37"/>
    <x v="37"/>
    <x v="4"/>
    <x v="4"/>
    <x v="0"/>
    <x v="0"/>
    <x v="23"/>
    <x v="23"/>
    <x v="2"/>
    <x v="2"/>
  </r>
  <r>
    <x v="37"/>
    <n v="59"/>
    <x v="4"/>
    <x v="0"/>
    <x v="4"/>
    <x v="38"/>
    <x v="105"/>
    <x v="37"/>
    <x v="37"/>
    <x v="4"/>
    <x v="4"/>
    <x v="0"/>
    <x v="0"/>
    <x v="23"/>
    <x v="23"/>
    <x v="2"/>
    <x v="8"/>
  </r>
  <r>
    <x v="37"/>
    <n v="70"/>
    <x v="40"/>
    <x v="0"/>
    <x v="8"/>
    <x v="38"/>
    <x v="105"/>
    <x v="37"/>
    <x v="37"/>
    <x v="4"/>
    <x v="4"/>
    <x v="0"/>
    <x v="0"/>
    <x v="23"/>
    <x v="23"/>
    <x v="2"/>
    <x v="7"/>
  </r>
  <r>
    <x v="37"/>
    <n v="64"/>
    <x v="14"/>
    <x v="1"/>
    <x v="10"/>
    <x v="103"/>
    <x v="105"/>
    <x v="37"/>
    <x v="37"/>
    <x v="4"/>
    <x v="4"/>
    <x v="0"/>
    <x v="1"/>
    <x v="26"/>
    <x v="23"/>
    <x v="2"/>
    <x v="26"/>
  </r>
  <r>
    <x v="0"/>
    <n v="141"/>
    <x v="42"/>
    <x v="0"/>
    <x v="1"/>
    <x v="256"/>
    <x v="105"/>
    <x v="37"/>
    <x v="0"/>
    <x v="4"/>
    <x v="4"/>
    <x v="1"/>
    <x v="2"/>
    <x v="0"/>
    <x v="0"/>
    <x v="2"/>
    <x v="0"/>
  </r>
  <r>
    <x v="1"/>
    <n v="137"/>
    <x v="43"/>
    <x v="0"/>
    <x v="13"/>
    <x v="257"/>
    <x v="105"/>
    <x v="37"/>
    <x v="227"/>
    <x v="4"/>
    <x v="4"/>
    <x v="1"/>
    <x v="2"/>
    <x v="1"/>
    <x v="1"/>
    <x v="2"/>
    <x v="2"/>
  </r>
  <r>
    <x v="2"/>
    <n v="152"/>
    <x v="47"/>
    <x v="0"/>
    <x v="16"/>
    <x v="258"/>
    <x v="105"/>
    <x v="37"/>
    <x v="228"/>
    <x v="4"/>
    <x v="4"/>
    <x v="1"/>
    <x v="2"/>
    <x v="2"/>
    <x v="2"/>
    <x v="2"/>
    <x v="3"/>
  </r>
  <r>
    <x v="3"/>
    <n v="143"/>
    <x v="46"/>
    <x v="1"/>
    <x v="6"/>
    <x v="259"/>
    <x v="105"/>
    <x v="37"/>
    <x v="229"/>
    <x v="4"/>
    <x v="4"/>
    <x v="1"/>
    <x v="3"/>
    <x v="0"/>
    <x v="0"/>
    <x v="2"/>
    <x v="0"/>
  </r>
  <r>
    <x v="4"/>
    <n v="146"/>
    <x v="54"/>
    <x v="1"/>
    <x v="16"/>
    <x v="260"/>
    <x v="105"/>
    <x v="37"/>
    <x v="230"/>
    <x v="4"/>
    <x v="4"/>
    <x v="1"/>
    <x v="3"/>
    <x v="1"/>
    <x v="1"/>
    <x v="2"/>
    <x v="1"/>
  </r>
  <r>
    <x v="5"/>
    <n v="147"/>
    <x v="58"/>
    <x v="1"/>
    <x v="16"/>
    <x v="261"/>
    <x v="105"/>
    <x v="37"/>
    <x v="231"/>
    <x v="4"/>
    <x v="4"/>
    <x v="1"/>
    <x v="3"/>
    <x v="2"/>
    <x v="2"/>
    <x v="2"/>
    <x v="2"/>
  </r>
  <r>
    <x v="6"/>
    <n v="132"/>
    <x v="72"/>
    <x v="0"/>
    <x v="3"/>
    <x v="262"/>
    <x v="105"/>
    <x v="37"/>
    <x v="232"/>
    <x v="4"/>
    <x v="4"/>
    <x v="1"/>
    <x v="2"/>
    <x v="3"/>
    <x v="3"/>
    <x v="2"/>
    <x v="1"/>
  </r>
  <r>
    <x v="7"/>
    <n v="136"/>
    <x v="48"/>
    <x v="0"/>
    <x v="15"/>
    <x v="263"/>
    <x v="105"/>
    <x v="37"/>
    <x v="233"/>
    <x v="4"/>
    <x v="4"/>
    <x v="1"/>
    <x v="2"/>
    <x v="4"/>
    <x v="4"/>
    <x v="2"/>
    <x v="6"/>
  </r>
  <r>
    <x v="8"/>
    <n v="131"/>
    <x v="51"/>
    <x v="0"/>
    <x v="2"/>
    <x v="264"/>
    <x v="105"/>
    <x v="37"/>
    <x v="234"/>
    <x v="4"/>
    <x v="4"/>
    <x v="1"/>
    <x v="2"/>
    <x v="5"/>
    <x v="5"/>
    <x v="2"/>
    <x v="5"/>
  </r>
  <r>
    <x v="9"/>
    <n v="139"/>
    <x v="57"/>
    <x v="1"/>
    <x v="16"/>
    <x v="265"/>
    <x v="105"/>
    <x v="37"/>
    <x v="235"/>
    <x v="4"/>
    <x v="4"/>
    <x v="1"/>
    <x v="3"/>
    <x v="3"/>
    <x v="3"/>
    <x v="2"/>
    <x v="6"/>
  </r>
  <r>
    <x v="10"/>
    <n v="135"/>
    <x v="69"/>
    <x v="1"/>
    <x v="21"/>
    <x v="266"/>
    <x v="105"/>
    <x v="37"/>
    <x v="236"/>
    <x v="4"/>
    <x v="4"/>
    <x v="1"/>
    <x v="3"/>
    <x v="4"/>
    <x v="4"/>
    <x v="2"/>
    <x v="5"/>
  </r>
  <r>
    <x v="11"/>
    <n v="145"/>
    <x v="71"/>
    <x v="1"/>
    <x v="10"/>
    <x v="267"/>
    <x v="105"/>
    <x v="37"/>
    <x v="237"/>
    <x v="4"/>
    <x v="4"/>
    <x v="1"/>
    <x v="3"/>
    <x v="5"/>
    <x v="5"/>
    <x v="2"/>
    <x v="3"/>
  </r>
  <r>
    <x v="12"/>
    <n v="142"/>
    <x v="49"/>
    <x v="0"/>
    <x v="15"/>
    <x v="268"/>
    <x v="105"/>
    <x v="37"/>
    <x v="238"/>
    <x v="4"/>
    <x v="4"/>
    <x v="1"/>
    <x v="2"/>
    <x v="6"/>
    <x v="6"/>
    <x v="2"/>
    <x v="8"/>
  </r>
  <r>
    <x v="13"/>
    <n v="133"/>
    <x v="55"/>
    <x v="1"/>
    <x v="3"/>
    <x v="269"/>
    <x v="105"/>
    <x v="37"/>
    <x v="239"/>
    <x v="4"/>
    <x v="4"/>
    <x v="1"/>
    <x v="3"/>
    <x v="6"/>
    <x v="6"/>
    <x v="2"/>
    <x v="8"/>
  </r>
  <r>
    <x v="14"/>
    <n v="134"/>
    <x v="60"/>
    <x v="0"/>
    <x v="1"/>
    <x v="270"/>
    <x v="105"/>
    <x v="37"/>
    <x v="240"/>
    <x v="4"/>
    <x v="4"/>
    <x v="1"/>
    <x v="2"/>
    <x v="7"/>
    <x v="7"/>
    <x v="2"/>
    <x v="7"/>
  </r>
  <r>
    <x v="15"/>
    <n v="149"/>
    <x v="62"/>
    <x v="1"/>
    <x v="17"/>
    <x v="271"/>
    <x v="105"/>
    <x v="37"/>
    <x v="241"/>
    <x v="4"/>
    <x v="4"/>
    <x v="1"/>
    <x v="3"/>
    <x v="7"/>
    <x v="7"/>
    <x v="2"/>
    <x v="7"/>
  </r>
  <r>
    <x v="16"/>
    <n v="151"/>
    <x v="59"/>
    <x v="1"/>
    <x v="10"/>
    <x v="272"/>
    <x v="105"/>
    <x v="37"/>
    <x v="242"/>
    <x v="4"/>
    <x v="4"/>
    <x v="1"/>
    <x v="3"/>
    <x v="8"/>
    <x v="8"/>
    <x v="2"/>
    <x v="11"/>
  </r>
  <r>
    <x v="17"/>
    <n v="138"/>
    <x v="63"/>
    <x v="1"/>
    <x v="18"/>
    <x v="273"/>
    <x v="105"/>
    <x v="37"/>
    <x v="243"/>
    <x v="4"/>
    <x v="4"/>
    <x v="1"/>
    <x v="3"/>
    <x v="9"/>
    <x v="9"/>
    <x v="2"/>
    <x v="13"/>
  </r>
  <r>
    <x v="18"/>
    <n v="144"/>
    <x v="70"/>
    <x v="1"/>
    <x v="8"/>
    <x v="274"/>
    <x v="105"/>
    <x v="37"/>
    <x v="244"/>
    <x v="4"/>
    <x v="4"/>
    <x v="1"/>
    <x v="3"/>
    <x v="10"/>
    <x v="10"/>
    <x v="2"/>
    <x v="12"/>
  </r>
  <r>
    <x v="19"/>
    <n v="150"/>
    <x v="53"/>
    <x v="1"/>
    <x v="3"/>
    <x v="275"/>
    <x v="105"/>
    <x v="37"/>
    <x v="245"/>
    <x v="4"/>
    <x v="4"/>
    <x v="1"/>
    <x v="3"/>
    <x v="11"/>
    <x v="11"/>
    <x v="2"/>
    <x v="10"/>
  </r>
  <r>
    <x v="37"/>
    <n v="148"/>
    <x v="52"/>
    <x v="1"/>
    <x v="10"/>
    <x v="38"/>
    <x v="105"/>
    <x v="37"/>
    <x v="37"/>
    <x v="4"/>
    <x v="4"/>
    <x v="1"/>
    <x v="3"/>
    <x v="23"/>
    <x v="23"/>
    <x v="2"/>
    <x v="26"/>
  </r>
  <r>
    <x v="37"/>
    <n v="140"/>
    <x v="50"/>
    <x v="0"/>
    <x v="15"/>
    <x v="162"/>
    <x v="105"/>
    <x v="37"/>
    <x v="37"/>
    <x v="4"/>
    <x v="4"/>
    <x v="1"/>
    <x v="2"/>
    <x v="27"/>
    <x v="23"/>
    <x v="2"/>
    <x v="11"/>
  </r>
  <r>
    <x v="0"/>
    <n v="106"/>
    <x v="0"/>
    <x v="0"/>
    <x v="0"/>
    <x v="276"/>
    <x v="105"/>
    <x v="37"/>
    <x v="37"/>
    <x v="4"/>
    <x v="5"/>
    <x v="0"/>
    <x v="0"/>
    <x v="0"/>
    <x v="0"/>
    <x v="2"/>
    <x v="0"/>
  </r>
  <r>
    <x v="1"/>
    <n v="104"/>
    <x v="2"/>
    <x v="0"/>
    <x v="2"/>
    <x v="277"/>
    <x v="105"/>
    <x v="37"/>
    <x v="37"/>
    <x v="4"/>
    <x v="5"/>
    <x v="0"/>
    <x v="0"/>
    <x v="1"/>
    <x v="1"/>
    <x v="2"/>
    <x v="2"/>
  </r>
  <r>
    <x v="2"/>
    <n v="109"/>
    <x v="3"/>
    <x v="0"/>
    <x v="3"/>
    <x v="278"/>
    <x v="105"/>
    <x v="37"/>
    <x v="37"/>
    <x v="4"/>
    <x v="5"/>
    <x v="0"/>
    <x v="0"/>
    <x v="2"/>
    <x v="2"/>
    <x v="2"/>
    <x v="1"/>
  </r>
  <r>
    <x v="3"/>
    <n v="107"/>
    <x v="12"/>
    <x v="0"/>
    <x v="9"/>
    <x v="279"/>
    <x v="105"/>
    <x v="37"/>
    <x v="37"/>
    <x v="4"/>
    <x v="5"/>
    <x v="0"/>
    <x v="0"/>
    <x v="3"/>
    <x v="3"/>
    <x v="2"/>
    <x v="3"/>
  </r>
  <r>
    <x v="4"/>
    <n v="101"/>
    <x v="1"/>
    <x v="1"/>
    <x v="1"/>
    <x v="262"/>
    <x v="105"/>
    <x v="37"/>
    <x v="37"/>
    <x v="4"/>
    <x v="5"/>
    <x v="0"/>
    <x v="1"/>
    <x v="0"/>
    <x v="0"/>
    <x v="2"/>
    <x v="0"/>
  </r>
  <r>
    <x v="5"/>
    <n v="117"/>
    <x v="40"/>
    <x v="0"/>
    <x v="8"/>
    <x v="280"/>
    <x v="105"/>
    <x v="37"/>
    <x v="37"/>
    <x v="4"/>
    <x v="5"/>
    <x v="0"/>
    <x v="0"/>
    <x v="4"/>
    <x v="4"/>
    <x v="2"/>
    <x v="7"/>
  </r>
  <r>
    <x v="6"/>
    <n v="118"/>
    <x v="9"/>
    <x v="1"/>
    <x v="8"/>
    <x v="281"/>
    <x v="105"/>
    <x v="37"/>
    <x v="37"/>
    <x v="4"/>
    <x v="5"/>
    <x v="0"/>
    <x v="1"/>
    <x v="1"/>
    <x v="1"/>
    <x v="2"/>
    <x v="1"/>
  </r>
  <r>
    <x v="7"/>
    <n v="119"/>
    <x v="11"/>
    <x v="0"/>
    <x v="8"/>
    <x v="282"/>
    <x v="105"/>
    <x v="37"/>
    <x v="37"/>
    <x v="4"/>
    <x v="5"/>
    <x v="0"/>
    <x v="0"/>
    <x v="5"/>
    <x v="5"/>
    <x v="2"/>
    <x v="6"/>
  </r>
  <r>
    <x v="8"/>
    <n v="121"/>
    <x v="15"/>
    <x v="1"/>
    <x v="6"/>
    <x v="283"/>
    <x v="105"/>
    <x v="37"/>
    <x v="37"/>
    <x v="4"/>
    <x v="5"/>
    <x v="0"/>
    <x v="1"/>
    <x v="2"/>
    <x v="2"/>
    <x v="2"/>
    <x v="2"/>
  </r>
  <r>
    <x v="9"/>
    <n v="110"/>
    <x v="4"/>
    <x v="0"/>
    <x v="4"/>
    <x v="284"/>
    <x v="105"/>
    <x v="37"/>
    <x v="37"/>
    <x v="4"/>
    <x v="5"/>
    <x v="0"/>
    <x v="0"/>
    <x v="6"/>
    <x v="6"/>
    <x v="2"/>
    <x v="8"/>
  </r>
  <r>
    <x v="10"/>
    <n v="103"/>
    <x v="10"/>
    <x v="0"/>
    <x v="8"/>
    <x v="285"/>
    <x v="105"/>
    <x v="37"/>
    <x v="37"/>
    <x v="4"/>
    <x v="5"/>
    <x v="0"/>
    <x v="0"/>
    <x v="7"/>
    <x v="7"/>
    <x v="2"/>
    <x v="5"/>
  </r>
  <r>
    <x v="11"/>
    <n v="105"/>
    <x v="20"/>
    <x v="1"/>
    <x v="9"/>
    <x v="270"/>
    <x v="105"/>
    <x v="37"/>
    <x v="37"/>
    <x v="4"/>
    <x v="5"/>
    <x v="0"/>
    <x v="1"/>
    <x v="3"/>
    <x v="3"/>
    <x v="2"/>
    <x v="6"/>
  </r>
  <r>
    <x v="12"/>
    <n v="120"/>
    <x v="18"/>
    <x v="1"/>
    <x v="12"/>
    <x v="286"/>
    <x v="105"/>
    <x v="37"/>
    <x v="37"/>
    <x v="4"/>
    <x v="5"/>
    <x v="0"/>
    <x v="1"/>
    <x v="4"/>
    <x v="4"/>
    <x v="2"/>
    <x v="8"/>
  </r>
  <r>
    <x v="13"/>
    <n v="116"/>
    <x v="6"/>
    <x v="1"/>
    <x v="5"/>
    <x v="287"/>
    <x v="105"/>
    <x v="37"/>
    <x v="37"/>
    <x v="4"/>
    <x v="5"/>
    <x v="0"/>
    <x v="1"/>
    <x v="5"/>
    <x v="5"/>
    <x v="2"/>
    <x v="5"/>
  </r>
  <r>
    <x v="14"/>
    <n v="108"/>
    <x v="24"/>
    <x v="1"/>
    <x v="10"/>
    <x v="288"/>
    <x v="105"/>
    <x v="37"/>
    <x v="37"/>
    <x v="4"/>
    <x v="5"/>
    <x v="0"/>
    <x v="1"/>
    <x v="6"/>
    <x v="6"/>
    <x v="2"/>
    <x v="11"/>
  </r>
  <r>
    <x v="15"/>
    <n v="112"/>
    <x v="23"/>
    <x v="1"/>
    <x v="0"/>
    <x v="289"/>
    <x v="105"/>
    <x v="37"/>
    <x v="37"/>
    <x v="4"/>
    <x v="5"/>
    <x v="0"/>
    <x v="1"/>
    <x v="7"/>
    <x v="7"/>
    <x v="2"/>
    <x v="10"/>
  </r>
  <r>
    <x v="16"/>
    <n v="102"/>
    <x v="17"/>
    <x v="1"/>
    <x v="11"/>
    <x v="290"/>
    <x v="105"/>
    <x v="37"/>
    <x v="37"/>
    <x v="4"/>
    <x v="5"/>
    <x v="0"/>
    <x v="1"/>
    <x v="8"/>
    <x v="8"/>
    <x v="2"/>
    <x v="7"/>
  </r>
  <r>
    <x v="17"/>
    <n v="113"/>
    <x v="25"/>
    <x v="1"/>
    <x v="0"/>
    <x v="291"/>
    <x v="105"/>
    <x v="37"/>
    <x v="37"/>
    <x v="4"/>
    <x v="5"/>
    <x v="0"/>
    <x v="1"/>
    <x v="9"/>
    <x v="9"/>
    <x v="2"/>
    <x v="12"/>
  </r>
  <r>
    <x v="18"/>
    <n v="114"/>
    <x v="77"/>
    <x v="1"/>
    <x v="22"/>
    <x v="292"/>
    <x v="105"/>
    <x v="37"/>
    <x v="37"/>
    <x v="4"/>
    <x v="5"/>
    <x v="0"/>
    <x v="1"/>
    <x v="10"/>
    <x v="10"/>
    <x v="2"/>
    <x v="13"/>
  </r>
  <r>
    <x v="37"/>
    <n v="111"/>
    <x v="37"/>
    <x v="1"/>
    <x v="1"/>
    <x v="103"/>
    <x v="105"/>
    <x v="37"/>
    <x v="37"/>
    <x v="4"/>
    <x v="5"/>
    <x v="0"/>
    <x v="1"/>
    <x v="26"/>
    <x v="23"/>
    <x v="2"/>
    <x v="3"/>
  </r>
  <r>
    <x v="37"/>
    <n v="115"/>
    <x v="14"/>
    <x v="1"/>
    <x v="10"/>
    <x v="103"/>
    <x v="105"/>
    <x v="37"/>
    <x v="37"/>
    <x v="4"/>
    <x v="5"/>
    <x v="0"/>
    <x v="1"/>
    <x v="26"/>
    <x v="23"/>
    <x v="2"/>
    <x v="26"/>
  </r>
  <r>
    <x v="0"/>
    <n v="14"/>
    <x v="42"/>
    <x v="0"/>
    <x v="1"/>
    <x v="293"/>
    <x v="105"/>
    <x v="37"/>
    <x v="37"/>
    <x v="4"/>
    <x v="5"/>
    <x v="1"/>
    <x v="2"/>
    <x v="0"/>
    <x v="0"/>
    <x v="2"/>
    <x v="0"/>
  </r>
  <r>
    <x v="1"/>
    <n v="15"/>
    <x v="47"/>
    <x v="0"/>
    <x v="16"/>
    <x v="294"/>
    <x v="105"/>
    <x v="37"/>
    <x v="37"/>
    <x v="4"/>
    <x v="5"/>
    <x v="1"/>
    <x v="2"/>
    <x v="1"/>
    <x v="1"/>
    <x v="2"/>
    <x v="3"/>
  </r>
  <r>
    <x v="2"/>
    <n v="19"/>
    <x v="46"/>
    <x v="1"/>
    <x v="6"/>
    <x v="156"/>
    <x v="105"/>
    <x v="37"/>
    <x v="37"/>
    <x v="4"/>
    <x v="5"/>
    <x v="1"/>
    <x v="3"/>
    <x v="0"/>
    <x v="0"/>
    <x v="2"/>
    <x v="0"/>
  </r>
  <r>
    <x v="3"/>
    <n v="16"/>
    <x v="43"/>
    <x v="0"/>
    <x v="13"/>
    <x v="295"/>
    <x v="105"/>
    <x v="37"/>
    <x v="37"/>
    <x v="4"/>
    <x v="5"/>
    <x v="1"/>
    <x v="2"/>
    <x v="2"/>
    <x v="2"/>
    <x v="2"/>
    <x v="2"/>
  </r>
  <r>
    <x v="4"/>
    <n v="7"/>
    <x v="54"/>
    <x v="1"/>
    <x v="16"/>
    <x v="296"/>
    <x v="105"/>
    <x v="37"/>
    <x v="37"/>
    <x v="4"/>
    <x v="5"/>
    <x v="1"/>
    <x v="3"/>
    <x v="1"/>
    <x v="1"/>
    <x v="2"/>
    <x v="1"/>
  </r>
  <r>
    <x v="5"/>
    <n v="20"/>
    <x v="58"/>
    <x v="1"/>
    <x v="16"/>
    <x v="297"/>
    <x v="105"/>
    <x v="37"/>
    <x v="37"/>
    <x v="4"/>
    <x v="5"/>
    <x v="1"/>
    <x v="3"/>
    <x v="2"/>
    <x v="2"/>
    <x v="2"/>
    <x v="2"/>
  </r>
  <r>
    <x v="6"/>
    <n v="11"/>
    <x v="72"/>
    <x v="0"/>
    <x v="3"/>
    <x v="298"/>
    <x v="105"/>
    <x v="37"/>
    <x v="37"/>
    <x v="4"/>
    <x v="5"/>
    <x v="1"/>
    <x v="2"/>
    <x v="3"/>
    <x v="3"/>
    <x v="2"/>
    <x v="1"/>
  </r>
  <r>
    <x v="7"/>
    <n v="4"/>
    <x v="51"/>
    <x v="0"/>
    <x v="2"/>
    <x v="299"/>
    <x v="105"/>
    <x v="37"/>
    <x v="37"/>
    <x v="4"/>
    <x v="5"/>
    <x v="1"/>
    <x v="2"/>
    <x v="4"/>
    <x v="4"/>
    <x v="2"/>
    <x v="5"/>
  </r>
  <r>
    <x v="8"/>
    <n v="21"/>
    <x v="48"/>
    <x v="0"/>
    <x v="15"/>
    <x v="300"/>
    <x v="105"/>
    <x v="37"/>
    <x v="37"/>
    <x v="4"/>
    <x v="5"/>
    <x v="1"/>
    <x v="2"/>
    <x v="5"/>
    <x v="5"/>
    <x v="2"/>
    <x v="6"/>
  </r>
  <r>
    <x v="9"/>
    <n v="5"/>
    <x v="69"/>
    <x v="1"/>
    <x v="21"/>
    <x v="301"/>
    <x v="105"/>
    <x v="37"/>
    <x v="37"/>
    <x v="4"/>
    <x v="5"/>
    <x v="1"/>
    <x v="3"/>
    <x v="3"/>
    <x v="3"/>
    <x v="2"/>
    <x v="5"/>
  </r>
  <r>
    <x v="10"/>
    <n v="10"/>
    <x v="49"/>
    <x v="0"/>
    <x v="15"/>
    <x v="302"/>
    <x v="105"/>
    <x v="37"/>
    <x v="37"/>
    <x v="4"/>
    <x v="5"/>
    <x v="1"/>
    <x v="2"/>
    <x v="6"/>
    <x v="6"/>
    <x v="2"/>
    <x v="8"/>
  </r>
  <r>
    <x v="11"/>
    <n v="8"/>
    <x v="50"/>
    <x v="0"/>
    <x v="15"/>
    <x v="303"/>
    <x v="105"/>
    <x v="37"/>
    <x v="37"/>
    <x v="4"/>
    <x v="5"/>
    <x v="1"/>
    <x v="2"/>
    <x v="7"/>
    <x v="7"/>
    <x v="2"/>
    <x v="11"/>
  </r>
  <r>
    <x v="12"/>
    <n v="13"/>
    <x v="57"/>
    <x v="1"/>
    <x v="16"/>
    <x v="304"/>
    <x v="105"/>
    <x v="37"/>
    <x v="37"/>
    <x v="4"/>
    <x v="5"/>
    <x v="1"/>
    <x v="3"/>
    <x v="4"/>
    <x v="4"/>
    <x v="2"/>
    <x v="6"/>
  </r>
  <r>
    <x v="13"/>
    <n v="3"/>
    <x v="71"/>
    <x v="1"/>
    <x v="10"/>
    <x v="305"/>
    <x v="105"/>
    <x v="37"/>
    <x v="37"/>
    <x v="4"/>
    <x v="5"/>
    <x v="1"/>
    <x v="3"/>
    <x v="5"/>
    <x v="5"/>
    <x v="2"/>
    <x v="3"/>
  </r>
  <r>
    <x v="14"/>
    <n v="12"/>
    <x v="55"/>
    <x v="1"/>
    <x v="3"/>
    <x v="246"/>
    <x v="105"/>
    <x v="37"/>
    <x v="37"/>
    <x v="4"/>
    <x v="5"/>
    <x v="1"/>
    <x v="3"/>
    <x v="6"/>
    <x v="6"/>
    <x v="2"/>
    <x v="8"/>
  </r>
  <r>
    <x v="15"/>
    <n v="2"/>
    <x v="60"/>
    <x v="0"/>
    <x v="1"/>
    <x v="306"/>
    <x v="105"/>
    <x v="37"/>
    <x v="37"/>
    <x v="4"/>
    <x v="5"/>
    <x v="1"/>
    <x v="2"/>
    <x v="8"/>
    <x v="8"/>
    <x v="2"/>
    <x v="7"/>
  </r>
  <r>
    <x v="16"/>
    <n v="6"/>
    <x v="59"/>
    <x v="1"/>
    <x v="10"/>
    <x v="307"/>
    <x v="105"/>
    <x v="37"/>
    <x v="37"/>
    <x v="4"/>
    <x v="5"/>
    <x v="1"/>
    <x v="3"/>
    <x v="7"/>
    <x v="7"/>
    <x v="2"/>
    <x v="11"/>
  </r>
  <r>
    <x v="17"/>
    <n v="17"/>
    <x v="62"/>
    <x v="1"/>
    <x v="17"/>
    <x v="308"/>
    <x v="105"/>
    <x v="37"/>
    <x v="37"/>
    <x v="4"/>
    <x v="5"/>
    <x v="1"/>
    <x v="3"/>
    <x v="8"/>
    <x v="8"/>
    <x v="2"/>
    <x v="7"/>
  </r>
  <r>
    <x v="18"/>
    <n v="22"/>
    <x v="63"/>
    <x v="1"/>
    <x v="18"/>
    <x v="309"/>
    <x v="105"/>
    <x v="37"/>
    <x v="37"/>
    <x v="4"/>
    <x v="5"/>
    <x v="1"/>
    <x v="3"/>
    <x v="9"/>
    <x v="9"/>
    <x v="2"/>
    <x v="13"/>
  </r>
  <r>
    <x v="19"/>
    <n v="1"/>
    <x v="53"/>
    <x v="1"/>
    <x v="3"/>
    <x v="310"/>
    <x v="105"/>
    <x v="37"/>
    <x v="37"/>
    <x v="4"/>
    <x v="5"/>
    <x v="1"/>
    <x v="3"/>
    <x v="10"/>
    <x v="10"/>
    <x v="2"/>
    <x v="10"/>
  </r>
  <r>
    <x v="20"/>
    <n v="9"/>
    <x v="70"/>
    <x v="1"/>
    <x v="8"/>
    <x v="311"/>
    <x v="105"/>
    <x v="37"/>
    <x v="37"/>
    <x v="4"/>
    <x v="5"/>
    <x v="1"/>
    <x v="3"/>
    <x v="11"/>
    <x v="11"/>
    <x v="2"/>
    <x v="12"/>
  </r>
  <r>
    <x v="37"/>
    <n v="18"/>
    <x v="52"/>
    <x v="1"/>
    <x v="10"/>
    <x v="103"/>
    <x v="105"/>
    <x v="37"/>
    <x v="37"/>
    <x v="4"/>
    <x v="5"/>
    <x v="1"/>
    <x v="3"/>
    <x v="26"/>
    <x v="23"/>
    <x v="2"/>
    <x v="26"/>
  </r>
  <r>
    <x v="0"/>
    <n v="12"/>
    <x v="1"/>
    <x v="1"/>
    <x v="1"/>
    <x v="312"/>
    <x v="105"/>
    <x v="37"/>
    <x v="0"/>
    <x v="5"/>
    <x v="6"/>
    <x v="0"/>
    <x v="1"/>
    <x v="0"/>
    <x v="0"/>
    <x v="3"/>
    <x v="0"/>
  </r>
  <r>
    <x v="1"/>
    <n v="7"/>
    <x v="0"/>
    <x v="0"/>
    <x v="0"/>
    <x v="313"/>
    <x v="105"/>
    <x v="37"/>
    <x v="246"/>
    <x v="5"/>
    <x v="6"/>
    <x v="0"/>
    <x v="0"/>
    <x v="0"/>
    <x v="0"/>
    <x v="3"/>
    <x v="0"/>
  </r>
  <r>
    <x v="2"/>
    <n v="22"/>
    <x v="3"/>
    <x v="0"/>
    <x v="3"/>
    <x v="314"/>
    <x v="105"/>
    <x v="37"/>
    <x v="247"/>
    <x v="5"/>
    <x v="6"/>
    <x v="0"/>
    <x v="0"/>
    <x v="1"/>
    <x v="1"/>
    <x v="3"/>
    <x v="1"/>
  </r>
  <r>
    <x v="3"/>
    <n v="18"/>
    <x v="2"/>
    <x v="0"/>
    <x v="2"/>
    <x v="315"/>
    <x v="105"/>
    <x v="37"/>
    <x v="248"/>
    <x v="5"/>
    <x v="6"/>
    <x v="0"/>
    <x v="0"/>
    <x v="2"/>
    <x v="2"/>
    <x v="3"/>
    <x v="2"/>
  </r>
  <r>
    <x v="4"/>
    <n v="17"/>
    <x v="37"/>
    <x v="1"/>
    <x v="1"/>
    <x v="316"/>
    <x v="105"/>
    <x v="37"/>
    <x v="228"/>
    <x v="5"/>
    <x v="6"/>
    <x v="0"/>
    <x v="1"/>
    <x v="1"/>
    <x v="1"/>
    <x v="3"/>
    <x v="3"/>
  </r>
  <r>
    <x v="5"/>
    <n v="11"/>
    <x v="9"/>
    <x v="1"/>
    <x v="8"/>
    <x v="317"/>
    <x v="105"/>
    <x v="37"/>
    <x v="249"/>
    <x v="5"/>
    <x v="6"/>
    <x v="0"/>
    <x v="1"/>
    <x v="2"/>
    <x v="2"/>
    <x v="3"/>
    <x v="1"/>
  </r>
  <r>
    <x v="6"/>
    <n v="13"/>
    <x v="12"/>
    <x v="0"/>
    <x v="9"/>
    <x v="318"/>
    <x v="105"/>
    <x v="37"/>
    <x v="250"/>
    <x v="5"/>
    <x v="6"/>
    <x v="0"/>
    <x v="0"/>
    <x v="3"/>
    <x v="3"/>
    <x v="3"/>
    <x v="3"/>
  </r>
  <r>
    <x v="7"/>
    <n v="21"/>
    <x v="11"/>
    <x v="0"/>
    <x v="8"/>
    <x v="319"/>
    <x v="105"/>
    <x v="37"/>
    <x v="251"/>
    <x v="5"/>
    <x v="6"/>
    <x v="0"/>
    <x v="0"/>
    <x v="4"/>
    <x v="4"/>
    <x v="3"/>
    <x v="6"/>
  </r>
  <r>
    <x v="8"/>
    <n v="16"/>
    <x v="15"/>
    <x v="1"/>
    <x v="6"/>
    <x v="320"/>
    <x v="105"/>
    <x v="37"/>
    <x v="252"/>
    <x v="5"/>
    <x v="6"/>
    <x v="0"/>
    <x v="1"/>
    <x v="3"/>
    <x v="3"/>
    <x v="3"/>
    <x v="2"/>
  </r>
  <r>
    <x v="9"/>
    <n v="19"/>
    <x v="4"/>
    <x v="0"/>
    <x v="4"/>
    <x v="321"/>
    <x v="105"/>
    <x v="37"/>
    <x v="253"/>
    <x v="5"/>
    <x v="6"/>
    <x v="0"/>
    <x v="0"/>
    <x v="5"/>
    <x v="5"/>
    <x v="3"/>
    <x v="8"/>
  </r>
  <r>
    <x v="10"/>
    <n v="3"/>
    <x v="6"/>
    <x v="1"/>
    <x v="5"/>
    <x v="322"/>
    <x v="105"/>
    <x v="37"/>
    <x v="177"/>
    <x v="5"/>
    <x v="6"/>
    <x v="0"/>
    <x v="1"/>
    <x v="4"/>
    <x v="4"/>
    <x v="3"/>
    <x v="5"/>
  </r>
  <r>
    <x v="11"/>
    <n v="9"/>
    <x v="20"/>
    <x v="1"/>
    <x v="9"/>
    <x v="323"/>
    <x v="105"/>
    <x v="37"/>
    <x v="254"/>
    <x v="5"/>
    <x v="6"/>
    <x v="0"/>
    <x v="1"/>
    <x v="5"/>
    <x v="5"/>
    <x v="3"/>
    <x v="6"/>
  </r>
  <r>
    <x v="12"/>
    <n v="15"/>
    <x v="18"/>
    <x v="1"/>
    <x v="12"/>
    <x v="324"/>
    <x v="105"/>
    <x v="37"/>
    <x v="255"/>
    <x v="5"/>
    <x v="6"/>
    <x v="0"/>
    <x v="1"/>
    <x v="6"/>
    <x v="6"/>
    <x v="3"/>
    <x v="8"/>
  </r>
  <r>
    <x v="13"/>
    <n v="5"/>
    <x v="10"/>
    <x v="0"/>
    <x v="8"/>
    <x v="325"/>
    <x v="105"/>
    <x v="37"/>
    <x v="256"/>
    <x v="5"/>
    <x v="6"/>
    <x v="0"/>
    <x v="0"/>
    <x v="6"/>
    <x v="6"/>
    <x v="3"/>
    <x v="5"/>
  </r>
  <r>
    <x v="14"/>
    <n v="6"/>
    <x v="17"/>
    <x v="1"/>
    <x v="11"/>
    <x v="326"/>
    <x v="105"/>
    <x v="37"/>
    <x v="257"/>
    <x v="5"/>
    <x v="6"/>
    <x v="0"/>
    <x v="1"/>
    <x v="7"/>
    <x v="7"/>
    <x v="3"/>
    <x v="7"/>
  </r>
  <r>
    <x v="15"/>
    <n v="2"/>
    <x v="24"/>
    <x v="1"/>
    <x v="10"/>
    <x v="327"/>
    <x v="105"/>
    <x v="37"/>
    <x v="258"/>
    <x v="5"/>
    <x v="6"/>
    <x v="0"/>
    <x v="1"/>
    <x v="8"/>
    <x v="8"/>
    <x v="3"/>
    <x v="11"/>
  </r>
  <r>
    <x v="16"/>
    <n v="10"/>
    <x v="23"/>
    <x v="1"/>
    <x v="0"/>
    <x v="328"/>
    <x v="105"/>
    <x v="37"/>
    <x v="259"/>
    <x v="5"/>
    <x v="6"/>
    <x v="0"/>
    <x v="1"/>
    <x v="9"/>
    <x v="9"/>
    <x v="3"/>
    <x v="10"/>
  </r>
  <r>
    <x v="17"/>
    <n v="20"/>
    <x v="25"/>
    <x v="1"/>
    <x v="0"/>
    <x v="329"/>
    <x v="105"/>
    <x v="37"/>
    <x v="260"/>
    <x v="5"/>
    <x v="6"/>
    <x v="0"/>
    <x v="1"/>
    <x v="10"/>
    <x v="10"/>
    <x v="3"/>
    <x v="12"/>
  </r>
  <r>
    <x v="18"/>
    <n v="8"/>
    <x v="77"/>
    <x v="1"/>
    <x v="22"/>
    <x v="330"/>
    <x v="105"/>
    <x v="37"/>
    <x v="261"/>
    <x v="5"/>
    <x v="6"/>
    <x v="0"/>
    <x v="1"/>
    <x v="11"/>
    <x v="11"/>
    <x v="3"/>
    <x v="13"/>
  </r>
  <r>
    <x v="37"/>
    <n v="1"/>
    <x v="40"/>
    <x v="0"/>
    <x v="8"/>
    <x v="38"/>
    <x v="105"/>
    <x v="37"/>
    <x v="37"/>
    <x v="5"/>
    <x v="6"/>
    <x v="0"/>
    <x v="0"/>
    <x v="23"/>
    <x v="23"/>
    <x v="3"/>
    <x v="7"/>
  </r>
  <r>
    <x v="37"/>
    <n v="4"/>
    <x v="13"/>
    <x v="1"/>
    <x v="10"/>
    <x v="103"/>
    <x v="105"/>
    <x v="37"/>
    <x v="37"/>
    <x v="5"/>
    <x v="6"/>
    <x v="0"/>
    <x v="1"/>
    <x v="26"/>
    <x v="23"/>
    <x v="3"/>
    <x v="26"/>
  </r>
  <r>
    <x v="37"/>
    <n v="14"/>
    <x v="14"/>
    <x v="1"/>
    <x v="10"/>
    <x v="103"/>
    <x v="105"/>
    <x v="37"/>
    <x v="37"/>
    <x v="5"/>
    <x v="6"/>
    <x v="0"/>
    <x v="1"/>
    <x v="26"/>
    <x v="23"/>
    <x v="3"/>
    <x v="26"/>
  </r>
  <r>
    <x v="0"/>
    <n v="110"/>
    <x v="72"/>
    <x v="0"/>
    <x v="3"/>
    <x v="331"/>
    <x v="105"/>
    <x v="37"/>
    <x v="0"/>
    <x v="5"/>
    <x v="6"/>
    <x v="1"/>
    <x v="2"/>
    <x v="0"/>
    <x v="0"/>
    <x v="3"/>
    <x v="1"/>
  </r>
  <r>
    <x v="1"/>
    <n v="112"/>
    <x v="43"/>
    <x v="0"/>
    <x v="13"/>
    <x v="332"/>
    <x v="105"/>
    <x v="37"/>
    <x v="262"/>
    <x v="5"/>
    <x v="6"/>
    <x v="1"/>
    <x v="2"/>
    <x v="1"/>
    <x v="1"/>
    <x v="3"/>
    <x v="2"/>
  </r>
  <r>
    <x v="2"/>
    <n v="106"/>
    <x v="42"/>
    <x v="0"/>
    <x v="1"/>
    <x v="333"/>
    <x v="105"/>
    <x v="37"/>
    <x v="263"/>
    <x v="5"/>
    <x v="6"/>
    <x v="1"/>
    <x v="2"/>
    <x v="2"/>
    <x v="2"/>
    <x v="3"/>
    <x v="0"/>
  </r>
  <r>
    <x v="3"/>
    <n v="103"/>
    <x v="47"/>
    <x v="0"/>
    <x v="16"/>
    <x v="334"/>
    <x v="105"/>
    <x v="37"/>
    <x v="264"/>
    <x v="5"/>
    <x v="6"/>
    <x v="1"/>
    <x v="2"/>
    <x v="3"/>
    <x v="3"/>
    <x v="3"/>
    <x v="3"/>
  </r>
  <r>
    <x v="4"/>
    <n v="105"/>
    <x v="54"/>
    <x v="1"/>
    <x v="16"/>
    <x v="335"/>
    <x v="105"/>
    <x v="37"/>
    <x v="265"/>
    <x v="5"/>
    <x v="6"/>
    <x v="1"/>
    <x v="3"/>
    <x v="0"/>
    <x v="0"/>
    <x v="3"/>
    <x v="1"/>
  </r>
  <r>
    <x v="5"/>
    <n v="116"/>
    <x v="49"/>
    <x v="0"/>
    <x v="15"/>
    <x v="336"/>
    <x v="105"/>
    <x v="37"/>
    <x v="266"/>
    <x v="5"/>
    <x v="6"/>
    <x v="1"/>
    <x v="2"/>
    <x v="4"/>
    <x v="4"/>
    <x v="3"/>
    <x v="8"/>
  </r>
  <r>
    <x v="6"/>
    <n v="114"/>
    <x v="71"/>
    <x v="1"/>
    <x v="10"/>
    <x v="337"/>
    <x v="105"/>
    <x v="37"/>
    <x v="267"/>
    <x v="5"/>
    <x v="6"/>
    <x v="1"/>
    <x v="3"/>
    <x v="1"/>
    <x v="1"/>
    <x v="3"/>
    <x v="3"/>
  </r>
  <r>
    <x v="7"/>
    <n v="117"/>
    <x v="46"/>
    <x v="1"/>
    <x v="6"/>
    <x v="338"/>
    <x v="105"/>
    <x v="37"/>
    <x v="268"/>
    <x v="5"/>
    <x v="6"/>
    <x v="1"/>
    <x v="3"/>
    <x v="2"/>
    <x v="2"/>
    <x v="3"/>
    <x v="0"/>
  </r>
  <r>
    <x v="8"/>
    <n v="107"/>
    <x v="48"/>
    <x v="0"/>
    <x v="15"/>
    <x v="339"/>
    <x v="105"/>
    <x v="37"/>
    <x v="269"/>
    <x v="5"/>
    <x v="6"/>
    <x v="1"/>
    <x v="2"/>
    <x v="5"/>
    <x v="5"/>
    <x v="3"/>
    <x v="6"/>
  </r>
  <r>
    <x v="9"/>
    <n v="102"/>
    <x v="58"/>
    <x v="1"/>
    <x v="16"/>
    <x v="340"/>
    <x v="105"/>
    <x v="37"/>
    <x v="270"/>
    <x v="5"/>
    <x v="6"/>
    <x v="1"/>
    <x v="3"/>
    <x v="3"/>
    <x v="3"/>
    <x v="3"/>
    <x v="2"/>
  </r>
  <r>
    <x v="10"/>
    <n v="101"/>
    <x v="69"/>
    <x v="1"/>
    <x v="21"/>
    <x v="341"/>
    <x v="105"/>
    <x v="37"/>
    <x v="271"/>
    <x v="5"/>
    <x v="6"/>
    <x v="1"/>
    <x v="3"/>
    <x v="4"/>
    <x v="4"/>
    <x v="3"/>
    <x v="5"/>
  </r>
  <r>
    <x v="11"/>
    <n v="118"/>
    <x v="57"/>
    <x v="1"/>
    <x v="16"/>
    <x v="342"/>
    <x v="105"/>
    <x v="37"/>
    <x v="272"/>
    <x v="5"/>
    <x v="6"/>
    <x v="1"/>
    <x v="3"/>
    <x v="5"/>
    <x v="5"/>
    <x v="3"/>
    <x v="6"/>
  </r>
  <r>
    <x v="12"/>
    <n v="121"/>
    <x v="51"/>
    <x v="0"/>
    <x v="2"/>
    <x v="343"/>
    <x v="105"/>
    <x v="37"/>
    <x v="273"/>
    <x v="5"/>
    <x v="6"/>
    <x v="1"/>
    <x v="2"/>
    <x v="6"/>
    <x v="6"/>
    <x v="3"/>
    <x v="5"/>
  </r>
  <r>
    <x v="13"/>
    <n v="108"/>
    <x v="62"/>
    <x v="1"/>
    <x v="17"/>
    <x v="344"/>
    <x v="105"/>
    <x v="37"/>
    <x v="274"/>
    <x v="5"/>
    <x v="6"/>
    <x v="1"/>
    <x v="3"/>
    <x v="6"/>
    <x v="6"/>
    <x v="3"/>
    <x v="7"/>
  </r>
  <r>
    <x v="14"/>
    <n v="120"/>
    <x v="55"/>
    <x v="1"/>
    <x v="3"/>
    <x v="345"/>
    <x v="105"/>
    <x v="37"/>
    <x v="275"/>
    <x v="5"/>
    <x v="6"/>
    <x v="1"/>
    <x v="3"/>
    <x v="7"/>
    <x v="7"/>
    <x v="3"/>
    <x v="8"/>
  </r>
  <r>
    <x v="15"/>
    <n v="113"/>
    <x v="63"/>
    <x v="1"/>
    <x v="18"/>
    <x v="346"/>
    <x v="105"/>
    <x v="37"/>
    <x v="276"/>
    <x v="5"/>
    <x v="6"/>
    <x v="1"/>
    <x v="3"/>
    <x v="8"/>
    <x v="8"/>
    <x v="3"/>
    <x v="13"/>
  </r>
  <r>
    <x v="16"/>
    <n v="111"/>
    <x v="59"/>
    <x v="1"/>
    <x v="10"/>
    <x v="347"/>
    <x v="105"/>
    <x v="37"/>
    <x v="277"/>
    <x v="5"/>
    <x v="6"/>
    <x v="1"/>
    <x v="3"/>
    <x v="9"/>
    <x v="9"/>
    <x v="3"/>
    <x v="11"/>
  </r>
  <r>
    <x v="17"/>
    <n v="104"/>
    <x v="53"/>
    <x v="1"/>
    <x v="3"/>
    <x v="348"/>
    <x v="105"/>
    <x v="37"/>
    <x v="278"/>
    <x v="5"/>
    <x v="6"/>
    <x v="1"/>
    <x v="3"/>
    <x v="10"/>
    <x v="10"/>
    <x v="3"/>
    <x v="10"/>
  </r>
  <r>
    <x v="37"/>
    <n v="109"/>
    <x v="50"/>
    <x v="0"/>
    <x v="15"/>
    <x v="38"/>
    <x v="105"/>
    <x v="37"/>
    <x v="37"/>
    <x v="5"/>
    <x v="6"/>
    <x v="1"/>
    <x v="2"/>
    <x v="23"/>
    <x v="23"/>
    <x v="3"/>
    <x v="11"/>
  </r>
  <r>
    <x v="37"/>
    <n v="115"/>
    <x v="52"/>
    <x v="1"/>
    <x v="10"/>
    <x v="103"/>
    <x v="105"/>
    <x v="37"/>
    <x v="37"/>
    <x v="5"/>
    <x v="6"/>
    <x v="1"/>
    <x v="3"/>
    <x v="26"/>
    <x v="23"/>
    <x v="3"/>
    <x v="26"/>
  </r>
  <r>
    <x v="37"/>
    <n v="119"/>
    <x v="70"/>
    <x v="1"/>
    <x v="8"/>
    <x v="103"/>
    <x v="105"/>
    <x v="37"/>
    <x v="37"/>
    <x v="5"/>
    <x v="6"/>
    <x v="1"/>
    <x v="3"/>
    <x v="26"/>
    <x v="23"/>
    <x v="3"/>
    <x v="12"/>
  </r>
  <r>
    <x v="37"/>
    <n v="122"/>
    <x v="60"/>
    <x v="0"/>
    <x v="1"/>
    <x v="103"/>
    <x v="105"/>
    <x v="37"/>
    <x v="37"/>
    <x v="5"/>
    <x v="6"/>
    <x v="1"/>
    <x v="2"/>
    <x v="26"/>
    <x v="23"/>
    <x v="3"/>
    <x v="7"/>
  </r>
  <r>
    <x v="0"/>
    <n v="160"/>
    <x v="3"/>
    <x v="0"/>
    <x v="3"/>
    <x v="349"/>
    <x v="105"/>
    <x v="37"/>
    <x v="0"/>
    <x v="5"/>
    <x v="7"/>
    <x v="0"/>
    <x v="0"/>
    <x v="0"/>
    <x v="0"/>
    <x v="3"/>
    <x v="1"/>
  </r>
  <r>
    <x v="1"/>
    <n v="168"/>
    <x v="1"/>
    <x v="1"/>
    <x v="1"/>
    <x v="350"/>
    <x v="105"/>
    <x v="37"/>
    <x v="279"/>
    <x v="5"/>
    <x v="7"/>
    <x v="0"/>
    <x v="1"/>
    <x v="0"/>
    <x v="0"/>
    <x v="3"/>
    <x v="0"/>
  </r>
  <r>
    <x v="2"/>
    <n v="166"/>
    <x v="0"/>
    <x v="0"/>
    <x v="0"/>
    <x v="351"/>
    <x v="105"/>
    <x v="37"/>
    <x v="126"/>
    <x v="5"/>
    <x v="7"/>
    <x v="0"/>
    <x v="0"/>
    <x v="1"/>
    <x v="1"/>
    <x v="3"/>
    <x v="0"/>
  </r>
  <r>
    <x v="3"/>
    <n v="164"/>
    <x v="9"/>
    <x v="1"/>
    <x v="8"/>
    <x v="352"/>
    <x v="105"/>
    <x v="37"/>
    <x v="280"/>
    <x v="5"/>
    <x v="7"/>
    <x v="0"/>
    <x v="1"/>
    <x v="1"/>
    <x v="1"/>
    <x v="3"/>
    <x v="1"/>
  </r>
  <r>
    <x v="4"/>
    <n v="158"/>
    <x v="12"/>
    <x v="0"/>
    <x v="9"/>
    <x v="353"/>
    <x v="105"/>
    <x v="37"/>
    <x v="281"/>
    <x v="5"/>
    <x v="7"/>
    <x v="0"/>
    <x v="0"/>
    <x v="2"/>
    <x v="2"/>
    <x v="3"/>
    <x v="3"/>
  </r>
  <r>
    <x v="5"/>
    <n v="172"/>
    <x v="2"/>
    <x v="0"/>
    <x v="2"/>
    <x v="354"/>
    <x v="105"/>
    <x v="37"/>
    <x v="282"/>
    <x v="5"/>
    <x v="7"/>
    <x v="0"/>
    <x v="0"/>
    <x v="3"/>
    <x v="3"/>
    <x v="3"/>
    <x v="2"/>
  </r>
  <r>
    <x v="6"/>
    <n v="157"/>
    <x v="4"/>
    <x v="0"/>
    <x v="4"/>
    <x v="355"/>
    <x v="105"/>
    <x v="37"/>
    <x v="283"/>
    <x v="5"/>
    <x v="7"/>
    <x v="0"/>
    <x v="0"/>
    <x v="4"/>
    <x v="4"/>
    <x v="3"/>
    <x v="8"/>
  </r>
  <r>
    <x v="7"/>
    <n v="152"/>
    <x v="15"/>
    <x v="1"/>
    <x v="6"/>
    <x v="356"/>
    <x v="105"/>
    <x v="37"/>
    <x v="284"/>
    <x v="5"/>
    <x v="7"/>
    <x v="0"/>
    <x v="1"/>
    <x v="2"/>
    <x v="2"/>
    <x v="3"/>
    <x v="2"/>
  </r>
  <r>
    <x v="8"/>
    <n v="167"/>
    <x v="37"/>
    <x v="1"/>
    <x v="1"/>
    <x v="357"/>
    <x v="105"/>
    <x v="37"/>
    <x v="285"/>
    <x v="5"/>
    <x v="7"/>
    <x v="0"/>
    <x v="1"/>
    <x v="3"/>
    <x v="3"/>
    <x v="3"/>
    <x v="3"/>
  </r>
  <r>
    <x v="9"/>
    <n v="153"/>
    <x v="6"/>
    <x v="1"/>
    <x v="5"/>
    <x v="358"/>
    <x v="105"/>
    <x v="37"/>
    <x v="286"/>
    <x v="5"/>
    <x v="7"/>
    <x v="0"/>
    <x v="1"/>
    <x v="4"/>
    <x v="4"/>
    <x v="3"/>
    <x v="5"/>
  </r>
  <r>
    <x v="10"/>
    <n v="162"/>
    <x v="10"/>
    <x v="0"/>
    <x v="8"/>
    <x v="359"/>
    <x v="105"/>
    <x v="37"/>
    <x v="287"/>
    <x v="5"/>
    <x v="7"/>
    <x v="0"/>
    <x v="0"/>
    <x v="5"/>
    <x v="5"/>
    <x v="3"/>
    <x v="5"/>
  </r>
  <r>
    <x v="11"/>
    <n v="155"/>
    <x v="17"/>
    <x v="1"/>
    <x v="11"/>
    <x v="360"/>
    <x v="105"/>
    <x v="37"/>
    <x v="288"/>
    <x v="5"/>
    <x v="7"/>
    <x v="0"/>
    <x v="1"/>
    <x v="5"/>
    <x v="5"/>
    <x v="3"/>
    <x v="7"/>
  </r>
  <r>
    <x v="12"/>
    <n v="170"/>
    <x v="24"/>
    <x v="1"/>
    <x v="10"/>
    <x v="361"/>
    <x v="105"/>
    <x v="37"/>
    <x v="289"/>
    <x v="5"/>
    <x v="7"/>
    <x v="0"/>
    <x v="1"/>
    <x v="6"/>
    <x v="6"/>
    <x v="3"/>
    <x v="11"/>
  </r>
  <r>
    <x v="13"/>
    <n v="159"/>
    <x v="20"/>
    <x v="1"/>
    <x v="9"/>
    <x v="362"/>
    <x v="105"/>
    <x v="37"/>
    <x v="64"/>
    <x v="5"/>
    <x v="7"/>
    <x v="0"/>
    <x v="1"/>
    <x v="7"/>
    <x v="7"/>
    <x v="3"/>
    <x v="6"/>
  </r>
  <r>
    <x v="14"/>
    <n v="151"/>
    <x v="25"/>
    <x v="1"/>
    <x v="0"/>
    <x v="363"/>
    <x v="105"/>
    <x v="37"/>
    <x v="107"/>
    <x v="5"/>
    <x v="7"/>
    <x v="0"/>
    <x v="1"/>
    <x v="8"/>
    <x v="8"/>
    <x v="3"/>
    <x v="12"/>
  </r>
  <r>
    <x v="15"/>
    <n v="169"/>
    <x v="77"/>
    <x v="1"/>
    <x v="22"/>
    <x v="364"/>
    <x v="105"/>
    <x v="37"/>
    <x v="290"/>
    <x v="5"/>
    <x v="7"/>
    <x v="0"/>
    <x v="1"/>
    <x v="9"/>
    <x v="9"/>
    <x v="3"/>
    <x v="13"/>
  </r>
  <r>
    <x v="37"/>
    <n v="154"/>
    <x v="18"/>
    <x v="1"/>
    <x v="12"/>
    <x v="38"/>
    <x v="105"/>
    <x v="37"/>
    <x v="37"/>
    <x v="5"/>
    <x v="7"/>
    <x v="0"/>
    <x v="1"/>
    <x v="23"/>
    <x v="23"/>
    <x v="3"/>
    <x v="8"/>
  </r>
  <r>
    <x v="37"/>
    <n v="156"/>
    <x v="11"/>
    <x v="0"/>
    <x v="8"/>
    <x v="38"/>
    <x v="105"/>
    <x v="37"/>
    <x v="37"/>
    <x v="5"/>
    <x v="7"/>
    <x v="0"/>
    <x v="0"/>
    <x v="23"/>
    <x v="23"/>
    <x v="3"/>
    <x v="6"/>
  </r>
  <r>
    <x v="37"/>
    <n v="163"/>
    <x v="40"/>
    <x v="0"/>
    <x v="8"/>
    <x v="38"/>
    <x v="105"/>
    <x v="37"/>
    <x v="37"/>
    <x v="5"/>
    <x v="7"/>
    <x v="0"/>
    <x v="0"/>
    <x v="23"/>
    <x v="23"/>
    <x v="3"/>
    <x v="7"/>
  </r>
  <r>
    <x v="37"/>
    <n v="165"/>
    <x v="23"/>
    <x v="1"/>
    <x v="0"/>
    <x v="38"/>
    <x v="105"/>
    <x v="37"/>
    <x v="37"/>
    <x v="5"/>
    <x v="7"/>
    <x v="0"/>
    <x v="1"/>
    <x v="23"/>
    <x v="23"/>
    <x v="3"/>
    <x v="10"/>
  </r>
  <r>
    <x v="37"/>
    <n v="161"/>
    <x v="14"/>
    <x v="1"/>
    <x v="10"/>
    <x v="103"/>
    <x v="105"/>
    <x v="37"/>
    <x v="37"/>
    <x v="5"/>
    <x v="7"/>
    <x v="0"/>
    <x v="1"/>
    <x v="26"/>
    <x v="23"/>
    <x v="3"/>
    <x v="26"/>
  </r>
  <r>
    <x v="37"/>
    <n v="171"/>
    <x v="13"/>
    <x v="1"/>
    <x v="10"/>
    <x v="103"/>
    <x v="105"/>
    <x v="37"/>
    <x v="37"/>
    <x v="5"/>
    <x v="7"/>
    <x v="0"/>
    <x v="1"/>
    <x v="26"/>
    <x v="23"/>
    <x v="3"/>
    <x v="26"/>
  </r>
  <r>
    <x v="0"/>
    <n v="47"/>
    <x v="42"/>
    <x v="0"/>
    <x v="1"/>
    <x v="365"/>
    <x v="105"/>
    <x v="37"/>
    <x v="0"/>
    <x v="5"/>
    <x v="7"/>
    <x v="1"/>
    <x v="2"/>
    <x v="0"/>
    <x v="0"/>
    <x v="3"/>
    <x v="0"/>
  </r>
  <r>
    <x v="1"/>
    <n v="39"/>
    <x v="72"/>
    <x v="0"/>
    <x v="3"/>
    <x v="366"/>
    <x v="105"/>
    <x v="37"/>
    <x v="291"/>
    <x v="5"/>
    <x v="7"/>
    <x v="1"/>
    <x v="2"/>
    <x v="1"/>
    <x v="1"/>
    <x v="3"/>
    <x v="1"/>
  </r>
  <r>
    <x v="2"/>
    <n v="44"/>
    <x v="47"/>
    <x v="0"/>
    <x v="16"/>
    <x v="367"/>
    <x v="105"/>
    <x v="37"/>
    <x v="292"/>
    <x v="5"/>
    <x v="7"/>
    <x v="1"/>
    <x v="2"/>
    <x v="2"/>
    <x v="2"/>
    <x v="3"/>
    <x v="3"/>
  </r>
  <r>
    <x v="3"/>
    <n v="46"/>
    <x v="43"/>
    <x v="0"/>
    <x v="13"/>
    <x v="368"/>
    <x v="105"/>
    <x v="37"/>
    <x v="293"/>
    <x v="5"/>
    <x v="7"/>
    <x v="1"/>
    <x v="2"/>
    <x v="3"/>
    <x v="3"/>
    <x v="3"/>
    <x v="2"/>
  </r>
  <r>
    <x v="4"/>
    <n v="52"/>
    <x v="46"/>
    <x v="1"/>
    <x v="6"/>
    <x v="369"/>
    <x v="105"/>
    <x v="37"/>
    <x v="294"/>
    <x v="5"/>
    <x v="7"/>
    <x v="1"/>
    <x v="3"/>
    <x v="0"/>
    <x v="0"/>
    <x v="3"/>
    <x v="0"/>
  </r>
  <r>
    <x v="5"/>
    <n v="35"/>
    <x v="54"/>
    <x v="1"/>
    <x v="16"/>
    <x v="370"/>
    <x v="105"/>
    <x v="37"/>
    <x v="295"/>
    <x v="5"/>
    <x v="7"/>
    <x v="1"/>
    <x v="3"/>
    <x v="1"/>
    <x v="1"/>
    <x v="3"/>
    <x v="1"/>
  </r>
  <r>
    <x v="6"/>
    <n v="40"/>
    <x v="48"/>
    <x v="0"/>
    <x v="15"/>
    <x v="371"/>
    <x v="105"/>
    <x v="37"/>
    <x v="296"/>
    <x v="5"/>
    <x v="7"/>
    <x v="1"/>
    <x v="2"/>
    <x v="4"/>
    <x v="4"/>
    <x v="3"/>
    <x v="6"/>
  </r>
  <r>
    <x v="7"/>
    <n v="51"/>
    <x v="49"/>
    <x v="0"/>
    <x v="15"/>
    <x v="372"/>
    <x v="105"/>
    <x v="37"/>
    <x v="297"/>
    <x v="5"/>
    <x v="7"/>
    <x v="1"/>
    <x v="2"/>
    <x v="5"/>
    <x v="5"/>
    <x v="3"/>
    <x v="8"/>
  </r>
  <r>
    <x v="8"/>
    <n v="50"/>
    <x v="58"/>
    <x v="1"/>
    <x v="16"/>
    <x v="373"/>
    <x v="105"/>
    <x v="37"/>
    <x v="298"/>
    <x v="5"/>
    <x v="7"/>
    <x v="1"/>
    <x v="3"/>
    <x v="2"/>
    <x v="2"/>
    <x v="3"/>
    <x v="2"/>
  </r>
  <r>
    <x v="9"/>
    <n v="33"/>
    <x v="57"/>
    <x v="1"/>
    <x v="16"/>
    <x v="374"/>
    <x v="105"/>
    <x v="37"/>
    <x v="157"/>
    <x v="5"/>
    <x v="7"/>
    <x v="1"/>
    <x v="3"/>
    <x v="3"/>
    <x v="3"/>
    <x v="3"/>
    <x v="6"/>
  </r>
  <r>
    <x v="10"/>
    <n v="48"/>
    <x v="71"/>
    <x v="1"/>
    <x v="10"/>
    <x v="375"/>
    <x v="105"/>
    <x v="37"/>
    <x v="299"/>
    <x v="5"/>
    <x v="7"/>
    <x v="1"/>
    <x v="3"/>
    <x v="4"/>
    <x v="4"/>
    <x v="3"/>
    <x v="3"/>
  </r>
  <r>
    <x v="11"/>
    <n v="37"/>
    <x v="69"/>
    <x v="1"/>
    <x v="21"/>
    <x v="376"/>
    <x v="105"/>
    <x v="37"/>
    <x v="300"/>
    <x v="5"/>
    <x v="7"/>
    <x v="1"/>
    <x v="3"/>
    <x v="5"/>
    <x v="5"/>
    <x v="3"/>
    <x v="5"/>
  </r>
  <r>
    <x v="12"/>
    <n v="41"/>
    <x v="51"/>
    <x v="0"/>
    <x v="2"/>
    <x v="377"/>
    <x v="105"/>
    <x v="37"/>
    <x v="105"/>
    <x v="5"/>
    <x v="7"/>
    <x v="1"/>
    <x v="2"/>
    <x v="6"/>
    <x v="6"/>
    <x v="3"/>
    <x v="5"/>
  </r>
  <r>
    <x v="13"/>
    <n v="42"/>
    <x v="62"/>
    <x v="1"/>
    <x v="17"/>
    <x v="378"/>
    <x v="105"/>
    <x v="37"/>
    <x v="64"/>
    <x v="5"/>
    <x v="7"/>
    <x v="1"/>
    <x v="3"/>
    <x v="6"/>
    <x v="6"/>
    <x v="3"/>
    <x v="7"/>
  </r>
  <r>
    <x v="14"/>
    <n v="49"/>
    <x v="55"/>
    <x v="1"/>
    <x v="3"/>
    <x v="379"/>
    <x v="105"/>
    <x v="37"/>
    <x v="241"/>
    <x v="5"/>
    <x v="7"/>
    <x v="1"/>
    <x v="3"/>
    <x v="7"/>
    <x v="7"/>
    <x v="3"/>
    <x v="8"/>
  </r>
  <r>
    <x v="15"/>
    <n v="34"/>
    <x v="59"/>
    <x v="1"/>
    <x v="10"/>
    <x v="323"/>
    <x v="105"/>
    <x v="37"/>
    <x v="301"/>
    <x v="5"/>
    <x v="7"/>
    <x v="1"/>
    <x v="3"/>
    <x v="8"/>
    <x v="8"/>
    <x v="3"/>
    <x v="11"/>
  </r>
  <r>
    <x v="16"/>
    <n v="38"/>
    <x v="63"/>
    <x v="1"/>
    <x v="18"/>
    <x v="380"/>
    <x v="105"/>
    <x v="37"/>
    <x v="302"/>
    <x v="5"/>
    <x v="7"/>
    <x v="1"/>
    <x v="3"/>
    <x v="9"/>
    <x v="9"/>
    <x v="3"/>
    <x v="13"/>
  </r>
  <r>
    <x v="17"/>
    <n v="45"/>
    <x v="53"/>
    <x v="1"/>
    <x v="3"/>
    <x v="381"/>
    <x v="105"/>
    <x v="37"/>
    <x v="303"/>
    <x v="5"/>
    <x v="7"/>
    <x v="1"/>
    <x v="3"/>
    <x v="10"/>
    <x v="10"/>
    <x v="3"/>
    <x v="10"/>
  </r>
  <r>
    <x v="37"/>
    <n v="31"/>
    <x v="50"/>
    <x v="0"/>
    <x v="15"/>
    <x v="103"/>
    <x v="105"/>
    <x v="37"/>
    <x v="37"/>
    <x v="5"/>
    <x v="7"/>
    <x v="1"/>
    <x v="2"/>
    <x v="26"/>
    <x v="23"/>
    <x v="3"/>
    <x v="11"/>
  </r>
  <r>
    <x v="37"/>
    <n v="32"/>
    <x v="70"/>
    <x v="1"/>
    <x v="8"/>
    <x v="103"/>
    <x v="105"/>
    <x v="37"/>
    <x v="37"/>
    <x v="5"/>
    <x v="7"/>
    <x v="1"/>
    <x v="3"/>
    <x v="26"/>
    <x v="23"/>
    <x v="3"/>
    <x v="12"/>
  </r>
  <r>
    <x v="37"/>
    <n v="36"/>
    <x v="60"/>
    <x v="0"/>
    <x v="1"/>
    <x v="103"/>
    <x v="105"/>
    <x v="37"/>
    <x v="37"/>
    <x v="5"/>
    <x v="7"/>
    <x v="1"/>
    <x v="2"/>
    <x v="26"/>
    <x v="23"/>
    <x v="3"/>
    <x v="7"/>
  </r>
  <r>
    <x v="37"/>
    <n v="43"/>
    <x v="52"/>
    <x v="1"/>
    <x v="10"/>
    <x v="103"/>
    <x v="105"/>
    <x v="37"/>
    <x v="37"/>
    <x v="5"/>
    <x v="7"/>
    <x v="1"/>
    <x v="3"/>
    <x v="26"/>
    <x v="23"/>
    <x v="3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1AF257-A91D-422C-90F1-02BAF2663073}" name="Pivottabell1" cacheId="107" applyNumberFormats="0" applyBorderFormats="0" applyFontFormats="0" applyPatternFormats="0" applyAlignmentFormats="0" applyWidthHeightFormats="1" dataCaption="Värden" showError="1" updatedVersion="6" minRefreshableVersion="3" showDrill="0" showDataTips="0" rowGrandTotals="0" itemPrintTitles="1" createdVersion="6" indent="0" compact="0" compactData="0" gridDropZones="1" multipleFieldFilters="0">
  <location ref="A7:N46" firstHeaderRow="2" firstDataRow="2" firstDataCol="8" rowPageCount="3" colPageCount="1"/>
  <pivotFields count="17"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37"/>
      </items>
    </pivotField>
    <pivotField compact="0" outline="0" showAll="0" defaultSubtotal="0"/>
    <pivotField axis="axisRow" compact="0" outline="0" showAll="0" defaultSubtotal="0">
      <items count="84">
        <item x="22"/>
        <item x="0"/>
        <item x="20"/>
        <item x="12"/>
        <item x="6"/>
        <item x="11"/>
        <item x="31"/>
        <item x="34"/>
        <item x="32"/>
        <item x="29"/>
        <item x="27"/>
        <item x="21"/>
        <item x="9"/>
        <item x="35"/>
        <item x="30"/>
        <item x="39"/>
        <item x="23"/>
        <item x="13"/>
        <item x="1"/>
        <item x="5"/>
        <item x="38"/>
        <item x="40"/>
        <item x="28"/>
        <item x="8"/>
        <item x="10"/>
        <item x="18"/>
        <item x="17"/>
        <item x="14"/>
        <item x="41"/>
        <item x="7"/>
        <item x="15"/>
        <item x="26"/>
        <item x="3"/>
        <item x="33"/>
        <item x="36"/>
        <item x="25"/>
        <item x="24"/>
        <item x="37"/>
        <item x="19"/>
        <item x="16"/>
        <item x="4"/>
        <item x="2"/>
        <item x="42"/>
        <item x="43"/>
        <item x="44"/>
        <item x="45"/>
        <item x="46"/>
        <item x="47"/>
        <item x="48"/>
        <item x="49"/>
        <item x="50"/>
        <item m="1" x="83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51"/>
        <item x="78"/>
        <item x="79"/>
        <item x="80"/>
        <item x="81"/>
        <item x="82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3">
        <item x="4"/>
        <item x="12"/>
        <item x="2"/>
        <item x="15"/>
        <item x="8"/>
        <item x="11"/>
        <item x="14"/>
        <item x="1"/>
        <item x="0"/>
        <item x="16"/>
        <item x="9"/>
        <item x="5"/>
        <item x="7"/>
        <item x="13"/>
        <item x="6"/>
        <item x="3"/>
        <item x="10"/>
        <item x="17"/>
        <item x="18"/>
        <item x="19"/>
        <item x="20"/>
        <item x="21"/>
        <item x="22"/>
      </items>
    </pivotField>
    <pivotField axis="axisRow" compact="0" outline="0" showAll="0" defaultSubtotal="0">
      <items count="382">
        <item x="40"/>
        <item x="105"/>
        <item x="0"/>
        <item x="68"/>
        <item x="41"/>
        <item x="106"/>
        <item x="108"/>
        <item x="107"/>
        <item x="42"/>
        <item x="110"/>
        <item x="111"/>
        <item x="109"/>
        <item x="69"/>
        <item x="67"/>
        <item x="45"/>
        <item x="47"/>
        <item x="2"/>
        <item x="112"/>
        <item x="43"/>
        <item x="46"/>
        <item x="1"/>
        <item x="44"/>
        <item x="48"/>
        <item x="3"/>
        <item x="113"/>
        <item x="114"/>
        <item x="115"/>
        <item x="49"/>
        <item x="4"/>
        <item x="71"/>
        <item x="70"/>
        <item x="5"/>
        <item x="73"/>
        <item x="72"/>
        <item x="50"/>
        <item x="116"/>
        <item x="74"/>
        <item x="117"/>
        <item x="10"/>
        <item x="51"/>
        <item x="6"/>
        <item x="52"/>
        <item x="8"/>
        <item x="120"/>
        <item x="9"/>
        <item x="119"/>
        <item x="53"/>
        <item x="7"/>
        <item x="121"/>
        <item x="57"/>
        <item x="54"/>
        <item x="13"/>
        <item x="118"/>
        <item x="11"/>
        <item x="75"/>
        <item x="59"/>
        <item x="55"/>
        <item x="76"/>
        <item x="78"/>
        <item x="77"/>
        <item x="82"/>
        <item x="58"/>
        <item x="80"/>
        <item x="12"/>
        <item x="122"/>
        <item x="56"/>
        <item x="14"/>
        <item x="15"/>
        <item x="19"/>
        <item x="79"/>
        <item x="22"/>
        <item x="81"/>
        <item x="16"/>
        <item x="18"/>
        <item x="17"/>
        <item x="21"/>
        <item x="39"/>
        <item x="85"/>
        <item x="84"/>
        <item x="83"/>
        <item x="60"/>
        <item x="87"/>
        <item x="86"/>
        <item x="61"/>
        <item x="24"/>
        <item x="20"/>
        <item x="37"/>
        <item x="88"/>
        <item x="23"/>
        <item x="62"/>
        <item x="125"/>
        <item x="90"/>
        <item x="123"/>
        <item x="104"/>
        <item x="26"/>
        <item x="89"/>
        <item x="25"/>
        <item x="124"/>
        <item x="27"/>
        <item x="63"/>
        <item x="128"/>
        <item x="91"/>
        <item x="65"/>
        <item x="127"/>
        <item x="126"/>
        <item x="64"/>
        <item x="93"/>
        <item x="28"/>
        <item x="94"/>
        <item x="30"/>
        <item x="95"/>
        <item x="66"/>
        <item x="92"/>
        <item x="98"/>
        <item x="96"/>
        <item x="97"/>
        <item x="29"/>
        <item x="31"/>
        <item x="99"/>
        <item x="32"/>
        <item x="100"/>
        <item x="33"/>
        <item x="34"/>
        <item x="35"/>
        <item x="101"/>
        <item x="102"/>
        <item x="36"/>
        <item x="38"/>
        <item x="103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</items>
    </pivotField>
    <pivotField axis="axisRow" compact="0" outline="0" showAll="0" defaultSubtotal="0">
      <items count="235">
        <item x="40"/>
        <item x="108"/>
        <item x="0"/>
        <item x="71"/>
        <item x="41"/>
        <item x="43"/>
        <item x="44"/>
        <item x="109"/>
        <item x="110"/>
        <item x="42"/>
        <item x="69"/>
        <item x="1"/>
        <item x="45"/>
        <item x="111"/>
        <item x="39"/>
        <item x="113"/>
        <item x="114"/>
        <item x="46"/>
        <item x="112"/>
        <item x="72"/>
        <item x="68"/>
        <item x="2"/>
        <item x="48"/>
        <item x="73"/>
        <item x="47"/>
        <item x="3"/>
        <item x="50"/>
        <item x="115"/>
        <item x="6"/>
        <item x="37"/>
        <item x="118"/>
        <item x="119"/>
        <item x="116"/>
        <item x="117"/>
        <item x="7"/>
        <item x="107"/>
        <item x="56"/>
        <item x="74"/>
        <item x="52"/>
        <item x="51"/>
        <item x="75"/>
        <item x="49"/>
        <item x="4"/>
        <item x="5"/>
        <item x="53"/>
        <item x="120"/>
        <item x="9"/>
        <item x="55"/>
        <item x="121"/>
        <item x="8"/>
        <item x="122"/>
        <item x="54"/>
        <item x="76"/>
        <item x="123"/>
        <item x="77"/>
        <item x="58"/>
        <item x="10"/>
        <item x="60"/>
        <item x="81"/>
        <item x="78"/>
        <item x="12"/>
        <item x="124"/>
        <item x="11"/>
        <item x="79"/>
        <item x="57"/>
        <item x="82"/>
        <item x="125"/>
        <item x="86"/>
        <item x="84"/>
        <item x="87"/>
        <item x="59"/>
        <item x="14"/>
        <item x="17"/>
        <item x="16"/>
        <item x="13"/>
        <item x="88"/>
        <item x="20"/>
        <item x="83"/>
        <item x="15"/>
        <item x="18"/>
        <item x="126"/>
        <item x="85"/>
        <item x="80"/>
        <item x="21"/>
        <item x="23"/>
        <item x="19"/>
        <item x="106"/>
        <item x="89"/>
        <item x="62"/>
        <item x="24"/>
        <item x="61"/>
        <item x="92"/>
        <item x="63"/>
        <item x="25"/>
        <item x="90"/>
        <item x="95"/>
        <item x="22"/>
        <item x="27"/>
        <item x="127"/>
        <item x="91"/>
        <item x="93"/>
        <item x="128"/>
        <item x="67"/>
        <item x="94"/>
        <item x="26"/>
        <item x="64"/>
        <item x="66"/>
        <item x="129"/>
        <item x="96"/>
        <item x="65"/>
        <item x="98"/>
        <item x="28"/>
        <item x="99"/>
        <item x="31"/>
        <item x="100"/>
        <item x="30"/>
        <item x="32"/>
        <item x="101"/>
        <item x="33"/>
        <item x="102"/>
        <item x="29"/>
        <item x="38"/>
        <item x="103"/>
        <item x="34"/>
        <item x="97"/>
        <item x="35"/>
        <item x="104"/>
        <item x="36"/>
        <item x="70"/>
        <item x="105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</items>
    </pivotField>
    <pivotField axis="axisRow" compact="0" outline="0" showAll="0" sortType="ascending" defaultSubtotal="0">
      <items count="224">
        <item x="203"/>
        <item x="204"/>
        <item x="180"/>
        <item x="181"/>
        <item x="205"/>
        <item x="206"/>
        <item x="207"/>
        <item x="182"/>
        <item x="183"/>
        <item x="184"/>
        <item x="185"/>
        <item x="208"/>
        <item x="209"/>
        <item x="186"/>
        <item x="210"/>
        <item x="211"/>
        <item x="187"/>
        <item x="212"/>
        <item x="213"/>
        <item x="214"/>
        <item x="188"/>
        <item x="189"/>
        <item x="215"/>
        <item x="216"/>
        <item x="217"/>
        <item x="190"/>
        <item x="191"/>
        <item x="192"/>
        <item x="218"/>
        <item x="193"/>
        <item x="219"/>
        <item x="194"/>
        <item x="154"/>
        <item x="195"/>
        <item x="220"/>
        <item x="196"/>
        <item x="221"/>
        <item x="197"/>
        <item x="155"/>
        <item x="156"/>
        <item x="222"/>
        <item x="157"/>
        <item x="198"/>
        <item x="158"/>
        <item x="159"/>
        <item x="160"/>
        <item x="123"/>
        <item x="124"/>
        <item x="161"/>
        <item x="162"/>
        <item x="163"/>
        <item x="164"/>
        <item x="165"/>
        <item x="199"/>
        <item x="125"/>
        <item x="166"/>
        <item x="200"/>
        <item x="126"/>
        <item x="127"/>
        <item x="167"/>
        <item x="168"/>
        <item x="169"/>
        <item x="128"/>
        <item x="129"/>
        <item x="130"/>
        <item x="131"/>
        <item x="170"/>
        <item x="132"/>
        <item x="171"/>
        <item x="133"/>
        <item x="201"/>
        <item x="172"/>
        <item x="134"/>
        <item x="223"/>
        <item x="173"/>
        <item x="135"/>
        <item x="174"/>
        <item x="175"/>
        <item x="136"/>
        <item x="176"/>
        <item x="137"/>
        <item x="138"/>
        <item x="139"/>
        <item x="140"/>
        <item x="202"/>
        <item x="177"/>
        <item x="141"/>
        <item x="178"/>
        <item x="142"/>
        <item x="143"/>
        <item x="144"/>
        <item x="179"/>
        <item x="145"/>
        <item x="146"/>
        <item x="147"/>
        <item x="148"/>
        <item x="149"/>
        <item x="150"/>
        <item x="151"/>
        <item x="152"/>
        <item x="153"/>
        <item x="38"/>
        <item x="100"/>
        <item x="0"/>
        <item x="64"/>
        <item x="39"/>
        <item x="101"/>
        <item x="40"/>
        <item x="102"/>
        <item x="41"/>
        <item x="103"/>
        <item x="104"/>
        <item x="105"/>
        <item x="42"/>
        <item x="43"/>
        <item x="1"/>
        <item x="106"/>
        <item x="107"/>
        <item x="65"/>
        <item x="44"/>
        <item x="2"/>
        <item x="108"/>
        <item x="45"/>
        <item x="46"/>
        <item x="3"/>
        <item x="66"/>
        <item x="109"/>
        <item x="110"/>
        <item x="67"/>
        <item x="47"/>
        <item x="48"/>
        <item x="4"/>
        <item x="5"/>
        <item x="111"/>
        <item x="6"/>
        <item x="68"/>
        <item x="49"/>
        <item x="69"/>
        <item x="50"/>
        <item x="7"/>
        <item x="112"/>
        <item x="70"/>
        <item x="8"/>
        <item x="9"/>
        <item x="51"/>
        <item x="113"/>
        <item x="114"/>
        <item x="10"/>
        <item x="52"/>
        <item x="53"/>
        <item x="54"/>
        <item x="115"/>
        <item x="71"/>
        <item x="116"/>
        <item x="55"/>
        <item x="72"/>
        <item x="11"/>
        <item x="56"/>
        <item x="73"/>
        <item x="12"/>
        <item x="13"/>
        <item x="117"/>
        <item x="74"/>
        <item x="75"/>
        <item x="76"/>
        <item x="14"/>
        <item x="118"/>
        <item x="77"/>
        <item x="57"/>
        <item x="78"/>
        <item x="79"/>
        <item x="15"/>
        <item x="80"/>
        <item x="81"/>
        <item x="16"/>
        <item x="17"/>
        <item x="18"/>
        <item x="119"/>
        <item x="19"/>
        <item x="82"/>
        <item x="20"/>
        <item x="21"/>
        <item x="83"/>
        <item x="22"/>
        <item x="23"/>
        <item x="24"/>
        <item x="58"/>
        <item x="25"/>
        <item x="84"/>
        <item x="59"/>
        <item x="85"/>
        <item x="26"/>
        <item x="86"/>
        <item x="120"/>
        <item x="87"/>
        <item x="121"/>
        <item x="122"/>
        <item x="60"/>
        <item x="27"/>
        <item x="88"/>
        <item x="28"/>
        <item x="61"/>
        <item x="89"/>
        <item x="62"/>
        <item x="90"/>
        <item x="63"/>
        <item x="91"/>
        <item x="92"/>
        <item x="93"/>
        <item x="29"/>
        <item x="30"/>
        <item x="94"/>
        <item x="95"/>
        <item x="31"/>
        <item x="32"/>
        <item x="96"/>
        <item x="97"/>
        <item x="33"/>
        <item x="34"/>
        <item x="35"/>
        <item x="98"/>
        <item x="99"/>
        <item x="36"/>
        <item x="37"/>
      </items>
    </pivotField>
    <pivotField axis="axisRow" compact="0" outline="0" showAll="0" defaultSubtotal="0">
      <items count="304">
        <item x="0"/>
        <item x="102"/>
        <item x="103"/>
        <item x="104"/>
        <item x="105"/>
        <item x="106"/>
        <item x="1"/>
        <item x="64"/>
        <item x="38"/>
        <item x="107"/>
        <item x="108"/>
        <item x="2"/>
        <item x="109"/>
        <item x="39"/>
        <item x="40"/>
        <item x="3"/>
        <item x="41"/>
        <item x="42"/>
        <item x="65"/>
        <item x="110"/>
        <item x="111"/>
        <item x="43"/>
        <item x="66"/>
        <item x="4"/>
        <item x="44"/>
        <item x="5"/>
        <item x="45"/>
        <item x="67"/>
        <item x="6"/>
        <item x="112"/>
        <item x="68"/>
        <item x="7"/>
        <item x="69"/>
        <item x="113"/>
        <item x="8"/>
        <item x="9"/>
        <item x="114"/>
        <item x="115"/>
        <item x="46"/>
        <item x="47"/>
        <item x="10"/>
        <item x="116"/>
        <item x="117"/>
        <item x="70"/>
        <item x="48"/>
        <item x="49"/>
        <item x="71"/>
        <item x="11"/>
        <item x="118"/>
        <item x="72"/>
        <item x="73"/>
        <item x="50"/>
        <item x="12"/>
        <item x="74"/>
        <item x="13"/>
        <item x="51"/>
        <item x="119"/>
        <item x="75"/>
        <item x="52"/>
        <item x="53"/>
        <item x="76"/>
        <item x="77"/>
        <item x="14"/>
        <item x="120"/>
        <item x="78"/>
        <item x="79"/>
        <item x="54"/>
        <item x="55"/>
        <item x="80"/>
        <item x="81"/>
        <item x="15"/>
        <item x="16"/>
        <item x="17"/>
        <item x="56"/>
        <item x="82"/>
        <item x="18"/>
        <item x="121"/>
        <item x="83"/>
        <item x="19"/>
        <item x="20"/>
        <item x="21"/>
        <item x="57"/>
        <item x="84"/>
        <item x="22"/>
        <item x="23"/>
        <item x="24"/>
        <item x="85"/>
        <item x="25"/>
        <item x="86"/>
        <item x="87"/>
        <item x="26"/>
        <item x="88"/>
        <item x="122"/>
        <item x="123"/>
        <item x="58"/>
        <item x="124"/>
        <item x="59"/>
        <item x="27"/>
        <item x="89"/>
        <item x="28"/>
        <item x="60"/>
        <item x="90"/>
        <item x="125"/>
        <item x="91"/>
        <item x="92"/>
        <item x="61"/>
        <item x="93"/>
        <item x="62"/>
        <item x="94"/>
        <item x="63"/>
        <item x="29"/>
        <item x="95"/>
        <item x="30"/>
        <item x="96"/>
        <item x="97"/>
        <item x="31"/>
        <item x="32"/>
        <item x="98"/>
        <item x="99"/>
        <item x="33"/>
        <item x="34"/>
        <item x="100"/>
        <item x="35"/>
        <item x="101"/>
        <item x="36"/>
        <item x="37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compact="0" outline="0" showAll="0" defaultSubtotal="0"/>
    <pivotField axis="axisPage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Page" compact="0" outline="0" showAll="0" defaultSubtotal="0">
      <items count="2">
        <item x="0"/>
        <item x="1"/>
      </items>
    </pivotField>
    <pivotField axis="axisPage" compact="0" outline="0" showAll="0" insertBlankRow="1" defaultSubtotal="0">
      <items count="4">
        <item x="1"/>
        <item x="0"/>
        <item x="3"/>
        <item x="2"/>
      </items>
    </pivotField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sortType="ascending" defaultSubtotal="0"/>
  </pivotFields>
  <rowFields count="8">
    <field x="0"/>
    <field x="2"/>
    <field x="4"/>
    <field x="3"/>
    <field x="5"/>
    <field x="6"/>
    <field x="7"/>
    <field x="8"/>
  </rowFields>
  <rowItems count="38">
    <i>
      <x/>
      <x v="1"/>
      <x v="8"/>
      <x/>
      <x v="189"/>
      <x v="189"/>
      <x v="2"/>
      <x/>
    </i>
    <i>
      <x v="1"/>
      <x v="41"/>
      <x v="2"/>
      <x/>
      <x v="190"/>
      <x v="190"/>
      <x v="3"/>
      <x v="175"/>
    </i>
    <i>
      <x v="2"/>
      <x v="37"/>
      <x v="7"/>
      <x v="1"/>
      <x v="191"/>
      <x v="191"/>
      <x v="7"/>
      <x v="176"/>
    </i>
    <i>
      <x v="3"/>
      <x v="40"/>
      <x/>
      <x/>
      <x v="192"/>
      <x v="192"/>
      <x v="8"/>
      <x v="177"/>
    </i>
    <i>
      <x v="4"/>
      <x v="21"/>
      <x v="4"/>
      <x/>
      <x v="193"/>
      <x v="193"/>
      <x v="9"/>
      <x v="178"/>
    </i>
    <i>
      <x v="5"/>
      <x v="32"/>
      <x v="15"/>
      <x/>
      <x v="194"/>
      <x v="194"/>
      <x v="10"/>
      <x v="179"/>
    </i>
    <i>
      <x v="6"/>
      <x v="24"/>
      <x v="4"/>
      <x/>
      <x v="195"/>
      <x v="195"/>
      <x v="13"/>
      <x v="180"/>
    </i>
    <i>
      <x v="7"/>
      <x v="5"/>
      <x v="4"/>
      <x/>
      <x v="196"/>
      <x v="196"/>
      <x v="16"/>
      <x v="181"/>
    </i>
    <i>
      <x v="8"/>
      <x v="23"/>
      <x v="12"/>
      <x/>
      <x v="197"/>
      <x v="197"/>
      <x v="20"/>
      <x v="182"/>
    </i>
    <i>
      <x v="9"/>
      <x v="26"/>
      <x v="5"/>
      <x v="1"/>
      <x v="198"/>
      <x v="198"/>
      <x v="21"/>
      <x v="183"/>
    </i>
    <i>
      <x v="10"/>
      <x v="27"/>
      <x v="16"/>
      <x v="1"/>
      <x v="199"/>
      <x v="199"/>
      <x v="25"/>
      <x v="136"/>
    </i>
    <i>
      <x v="11"/>
      <x v="30"/>
      <x v="14"/>
      <x v="1"/>
      <x v="200"/>
      <x v="200"/>
      <x v="26"/>
      <x v="184"/>
    </i>
    <i>
      <x v="12"/>
      <x v="2"/>
      <x v="10"/>
      <x v="1"/>
      <x v="201"/>
      <x v="201"/>
      <x v="27"/>
      <x v="185"/>
    </i>
    <i>
      <x v="13"/>
      <x v="28"/>
      <x v="7"/>
      <x v="1"/>
      <x v="202"/>
      <x v="202"/>
      <x v="29"/>
      <x v="186"/>
    </i>
    <i>
      <x v="14"/>
      <x v="16"/>
      <x v="8"/>
      <x v="1"/>
      <x v="203"/>
      <x v="203"/>
      <x v="31"/>
      <x v="187"/>
    </i>
    <i>
      <x v="15"/>
      <x v="74"/>
      <x v="15"/>
      <x/>
      <x v="204"/>
      <x v="204"/>
      <x v="33"/>
      <x v="188"/>
    </i>
    <i>
      <x v="16"/>
      <x v="35"/>
      <x v="8"/>
      <x v="1"/>
      <x v="205"/>
      <x v="205"/>
      <x v="35"/>
      <x v="189"/>
    </i>
    <i>
      <x v="17"/>
      <x v="39"/>
      <x v="8"/>
      <x v="1"/>
      <x v="206"/>
      <x v="206"/>
      <x v="37"/>
      <x v="190"/>
    </i>
    <i>
      <x v="18"/>
      <x v="8"/>
      <x v="4"/>
      <x v="1"/>
      <x v="207"/>
      <x v="207"/>
      <x v="42"/>
      <x v="146"/>
    </i>
    <i>
      <x v="19"/>
      <x v="6"/>
      <x v="4"/>
      <x v="1"/>
      <x v="208"/>
      <x v="208"/>
      <x v="53"/>
      <x v="67"/>
    </i>
    <i>
      <x v="20"/>
      <x v="76"/>
      <x v="3"/>
      <x v="1"/>
      <x v="209"/>
      <x v="132"/>
      <x v="56"/>
      <x v="191"/>
    </i>
    <i>
      <x v="21"/>
      <x v="77"/>
      <x v="22"/>
      <x v="1"/>
      <x v="210"/>
      <x v="209"/>
      <x v="70"/>
      <x v="192"/>
    </i>
    <i>
      <x v="22"/>
      <x v="15"/>
      <x v="3"/>
      <x/>
      <x v="211"/>
      <x v="210"/>
      <x v="84"/>
      <x v="193"/>
    </i>
    <i>
      <x v="39"/>
      <x/>
      <x v="8"/>
      <x/>
      <x v="127"/>
      <x v="213"/>
      <x v="223"/>
      <x v="125"/>
    </i>
    <i r="1">
      <x v="3"/>
      <x v="10"/>
      <x/>
      <x v="128"/>
      <x v="129"/>
      <x v="223"/>
      <x v="125"/>
    </i>
    <i r="1">
      <x v="4"/>
      <x v="11"/>
      <x v="1"/>
      <x v="162"/>
      <x v="129"/>
      <x v="223"/>
      <x v="125"/>
    </i>
    <i r="1">
      <x v="10"/>
      <x v="13"/>
      <x/>
      <x v="128"/>
      <x v="129"/>
      <x v="223"/>
      <x v="125"/>
    </i>
    <i r="1">
      <x v="11"/>
      <x v="4"/>
      <x/>
      <x v="127"/>
      <x v="215"/>
      <x v="223"/>
      <x v="125"/>
    </i>
    <i r="1">
      <x v="12"/>
      <x v="4"/>
      <x v="1"/>
      <x v="127"/>
      <x v="212"/>
      <x v="223"/>
      <x v="125"/>
    </i>
    <i r="1">
      <x v="13"/>
      <x v="3"/>
      <x v="1"/>
      <x v="127"/>
      <x v="211"/>
      <x v="223"/>
      <x v="125"/>
    </i>
    <i r="1">
      <x v="17"/>
      <x v="16"/>
      <x v="1"/>
      <x v="127"/>
      <x v="214"/>
      <x v="223"/>
      <x v="125"/>
    </i>
    <i r="1">
      <x v="18"/>
      <x v="7"/>
      <x v="1"/>
      <x v="213"/>
      <x v="216"/>
      <x v="223"/>
      <x v="125"/>
    </i>
    <i r="1">
      <x v="25"/>
      <x v="1"/>
      <x v="1"/>
      <x v="212"/>
      <x v="127"/>
      <x v="223"/>
      <x v="125"/>
    </i>
    <i r="1">
      <x v="31"/>
      <x v="4"/>
      <x v="1"/>
      <x v="128"/>
      <x v="129"/>
      <x v="223"/>
      <x v="125"/>
    </i>
    <i r="1">
      <x v="34"/>
      <x v="9"/>
      <x v="1"/>
      <x v="128"/>
      <x v="129"/>
      <x v="223"/>
      <x v="125"/>
    </i>
    <i r="1">
      <x v="36"/>
      <x v="16"/>
      <x v="1"/>
      <x v="162"/>
      <x v="129"/>
      <x v="223"/>
      <x v="125"/>
    </i>
    <i r="1">
      <x v="38"/>
      <x v="11"/>
      <x/>
      <x v="162"/>
      <x v="129"/>
      <x v="223"/>
      <x v="125"/>
    </i>
    <i r="1">
      <x v="75"/>
      <x v="22"/>
      <x/>
      <x v="127"/>
      <x v="217"/>
      <x v="223"/>
      <x v="125"/>
    </i>
  </rowItems>
  <colItems count="1">
    <i/>
  </colItems>
  <pageFields count="3">
    <pageField fld="11" item="0" hier="-1"/>
    <pageField fld="10" item="3" hier="-1"/>
    <pageField fld="12" hier="-1"/>
  </pageFields>
  <formats count="1">
    <format dxfId="8">
      <pivotArea dataOnly="0" labelOnly="1" outline="0" fieldPosition="0">
        <references count="1">
          <reference field="10" count="0"/>
        </references>
      </pivotArea>
    </format>
  </formats>
  <pivotTableStyleInfo name="PivotStyleMedium14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47AA11-6885-4564-A6B3-026C371C47DF}" name="Pivottabell1" cacheId="107" applyNumberFormats="0" applyBorderFormats="0" applyFontFormats="0" applyPatternFormats="0" applyAlignmentFormats="0" applyWidthHeightFormats="1" dataCaption="Värden" showError="1" updatedVersion="6" minRefreshableVersion="3" showDrill="0" showDataTips="0" rowGrandTotals="0" itemPrintTitles="1" createdVersion="6" indent="0" compact="0" compactData="0" gridDropZones="1" multipleFieldFilters="0">
  <location ref="A8:U26" firstHeaderRow="1" firstDataRow="3" firstDataCol="3" rowPageCount="1" colPageCount="1"/>
  <pivotFields count="17"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84">
        <item x="22"/>
        <item x="0"/>
        <item x="20"/>
        <item x="12"/>
        <item x="6"/>
        <item x="11"/>
        <item x="31"/>
        <item x="34"/>
        <item x="32"/>
        <item x="29"/>
        <item x="27"/>
        <item x="21"/>
        <item x="9"/>
        <item x="35"/>
        <item x="30"/>
        <item x="39"/>
        <item x="23"/>
        <item x="13"/>
        <item x="1"/>
        <item x="5"/>
        <item x="38"/>
        <item x="40"/>
        <item x="28"/>
        <item x="8"/>
        <item x="10"/>
        <item x="18"/>
        <item x="17"/>
        <item x="14"/>
        <item x="41"/>
        <item x="7"/>
        <item x="15"/>
        <item x="26"/>
        <item x="3"/>
        <item x="33"/>
        <item x="36"/>
        <item x="25"/>
        <item x="24"/>
        <item x="37"/>
        <item x="19"/>
        <item x="16"/>
        <item x="4"/>
        <item x="2"/>
        <item x="42"/>
        <item x="43"/>
        <item x="44"/>
        <item x="45"/>
        <item x="46"/>
        <item x="47"/>
        <item x="48"/>
        <item x="49"/>
        <item x="50"/>
        <item m="1" x="83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51"/>
        <item x="78"/>
        <item x="79"/>
        <item x="80"/>
        <item x="81"/>
        <item x="82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3">
        <item x="4"/>
        <item x="12"/>
        <item x="2"/>
        <item x="15"/>
        <item x="8"/>
        <item x="11"/>
        <item x="14"/>
        <item x="1"/>
        <item x="0"/>
        <item x="16"/>
        <item x="9"/>
        <item x="5"/>
        <item x="7"/>
        <item x="13"/>
        <item x="6"/>
        <item x="3"/>
        <item x="10"/>
        <item x="17"/>
        <item x="18"/>
        <item x="19"/>
        <item x="20"/>
        <item x="21"/>
        <item x="2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axis="axisPage" compact="0" outline="0" showAll="0" insertBlankRow="1" defaultSubtotal="0">
      <items count="4">
        <item x="1"/>
        <item x="0"/>
        <item x="3"/>
        <item x="2"/>
      </items>
    </pivotField>
    <pivotField dataField="1" compact="0" outline="0" subtotalTop="0" showAll="0" defaultSubtotal="0"/>
    <pivotField dataField="1" compact="0" outline="0" showAll="0" defaultSubtotal="0"/>
    <pivotField compact="0" outline="0" showAll="0" defaultSubtotal="0"/>
    <pivotField compact="0" outline="0" showAll="0" sortType="ascending" defaultSubtotal="0"/>
  </pivotFields>
  <rowFields count="3">
    <field x="2"/>
    <field x="4"/>
    <field x="3"/>
  </rowFields>
  <rowItems count="16">
    <i>
      <x v="42"/>
      <x v="7"/>
      <x/>
    </i>
    <i>
      <x v="43"/>
      <x v="13"/>
      <x/>
    </i>
    <i>
      <x v="47"/>
      <x v="9"/>
      <x/>
    </i>
    <i>
      <x v="72"/>
      <x v="15"/>
      <x/>
    </i>
    <i>
      <x v="78"/>
      <x v="2"/>
      <x/>
    </i>
    <i>
      <x v="48"/>
      <x v="3"/>
      <x/>
    </i>
    <i>
      <x v="49"/>
      <x v="3"/>
      <x/>
    </i>
    <i>
      <x v="44"/>
      <x v="16"/>
      <x/>
    </i>
    <i>
      <x v="60"/>
      <x v="7"/>
      <x/>
    </i>
    <i>
      <x v="50"/>
      <x v="3"/>
      <x/>
    </i>
    <i>
      <x v="45"/>
      <x v="11"/>
      <x/>
    </i>
    <i>
      <x v="65"/>
      <x v="9"/>
      <x/>
    </i>
    <i>
      <x v="79"/>
      <x v="13"/>
      <x/>
    </i>
    <i>
      <x v="81"/>
      <x v="12"/>
      <x/>
    </i>
    <i>
      <x v="82"/>
      <x v="4"/>
      <x/>
    </i>
    <i>
      <x v="80"/>
      <x v="4"/>
      <x/>
    </i>
  </rowItems>
  <colFields count="2">
    <field x="10"/>
    <field x="-2"/>
  </colFields>
  <colItems count="1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 t="grand">
      <x/>
    </i>
    <i t="grand" i="1">
      <x/>
    </i>
  </colItems>
  <pageFields count="1">
    <pageField fld="12" item="3" hier="-1"/>
  </pageFields>
  <dataFields count="2">
    <dataField name=" Plac (ålder)" fld="13" baseField="3" baseItem="1" numFmtId="1"/>
    <dataField name=" Poäng" fld="14" baseField="4" baseItem="7"/>
  </dataFields>
  <formats count="2">
    <format dxfId="7">
      <pivotArea dataOnly="0" labelOnly="1" outline="0" fieldPosition="0">
        <references count="1">
          <reference field="10" count="0"/>
        </references>
      </pivotArea>
    </format>
    <format dxfId="6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14" showRowHeaders="1" showColHeaders="1" showRowStripes="1" showColStripes="1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044C3-E0F0-4E7A-9976-B5248FC68354}">
  <dimension ref="A1:L46"/>
  <sheetViews>
    <sheetView showGridLines="0" zoomScale="80" zoomScaleNormal="80" workbookViewId="0">
      <pane ySplit="8" topLeftCell="A9" activePane="bottomLeft" state="frozen"/>
      <selection pane="bottomLeft" activeCell="C12" sqref="C12"/>
    </sheetView>
  </sheetViews>
  <sheetFormatPr defaultRowHeight="15" x14ac:dyDescent="0.25"/>
  <cols>
    <col min="1" max="1" width="12.7109375" bestFit="1" customWidth="1"/>
    <col min="2" max="2" width="27.140625" bestFit="1" customWidth="1"/>
    <col min="3" max="3" width="20.140625" bestFit="1" customWidth="1"/>
    <col min="4" max="4" width="8" bestFit="1" customWidth="1"/>
    <col min="5" max="5" width="11.5703125" customWidth="1"/>
    <col min="6" max="6" width="13.28515625" customWidth="1"/>
    <col min="7" max="8" width="12" customWidth="1"/>
    <col min="9" max="9" width="7.140625" hidden="1" customWidth="1"/>
    <col min="10" max="10" width="17.7109375" hidden="1" customWidth="1"/>
    <col min="11" max="11" width="12.85546875" hidden="1" customWidth="1"/>
    <col min="12" max="12" width="9.140625" hidden="1" customWidth="1"/>
    <col min="13" max="14" width="0" hidden="1" customWidth="1"/>
  </cols>
  <sheetData>
    <row r="1" spans="1:8" x14ac:dyDescent="0.25">
      <c r="A1" s="2"/>
    </row>
    <row r="3" spans="1:8" x14ac:dyDescent="0.25">
      <c r="A3" s="19" t="s">
        <v>140</v>
      </c>
      <c r="B3" t="s">
        <v>139</v>
      </c>
    </row>
    <row r="4" spans="1:8" x14ac:dyDescent="0.25">
      <c r="A4" s="19" t="s">
        <v>138</v>
      </c>
      <c r="B4" s="18" t="s">
        <v>236</v>
      </c>
    </row>
    <row r="5" spans="1:8" x14ac:dyDescent="0.25">
      <c r="A5" s="19" t="s">
        <v>107</v>
      </c>
      <c r="B5" t="s">
        <v>136</v>
      </c>
    </row>
    <row r="6" spans="1:8" ht="18.75" x14ac:dyDescent="0.3">
      <c r="A6" s="1"/>
    </row>
    <row r="7" spans="1:8" hidden="1" x14ac:dyDescent="0.25"/>
    <row r="8" spans="1:8" x14ac:dyDescent="0.25">
      <c r="A8" s="19" t="s">
        <v>135</v>
      </c>
      <c r="B8" s="19" t="s">
        <v>105</v>
      </c>
      <c r="C8" s="19" t="s">
        <v>104</v>
      </c>
      <c r="D8" s="19" t="s">
        <v>103</v>
      </c>
      <c r="E8" s="19" t="s">
        <v>134</v>
      </c>
      <c r="F8" s="19" t="s">
        <v>133</v>
      </c>
      <c r="G8" s="19" t="s">
        <v>132</v>
      </c>
      <c r="H8" s="19" t="s">
        <v>131</v>
      </c>
    </row>
    <row r="9" spans="1:8" x14ac:dyDescent="0.25">
      <c r="A9">
        <v>1</v>
      </c>
      <c r="B9" t="s">
        <v>69</v>
      </c>
      <c r="C9" t="s">
        <v>50</v>
      </c>
      <c r="D9">
        <v>2002</v>
      </c>
      <c r="E9" t="s">
        <v>141</v>
      </c>
      <c r="F9" t="s">
        <v>142</v>
      </c>
      <c r="G9" t="s">
        <v>143</v>
      </c>
      <c r="H9" t="s">
        <v>130</v>
      </c>
    </row>
    <row r="10" spans="1:8" x14ac:dyDescent="0.25">
      <c r="A10">
        <v>2</v>
      </c>
      <c r="B10" t="s">
        <v>68</v>
      </c>
      <c r="C10" t="s">
        <v>4</v>
      </c>
      <c r="D10">
        <v>2002</v>
      </c>
      <c r="E10" t="s">
        <v>144</v>
      </c>
      <c r="F10" t="s">
        <v>145</v>
      </c>
      <c r="G10" t="s">
        <v>146</v>
      </c>
      <c r="H10" t="s">
        <v>147</v>
      </c>
    </row>
    <row r="11" spans="1:8" x14ac:dyDescent="0.25">
      <c r="A11">
        <v>3</v>
      </c>
      <c r="B11" t="s">
        <v>90</v>
      </c>
      <c r="C11" t="s">
        <v>8</v>
      </c>
      <c r="D11">
        <v>2003</v>
      </c>
      <c r="E11" t="s">
        <v>148</v>
      </c>
      <c r="F11" t="s">
        <v>149</v>
      </c>
      <c r="G11" t="s">
        <v>150</v>
      </c>
      <c r="H11" t="s">
        <v>151</v>
      </c>
    </row>
    <row r="12" spans="1:8" x14ac:dyDescent="0.25">
      <c r="A12">
        <v>4</v>
      </c>
      <c r="B12" t="s">
        <v>66</v>
      </c>
      <c r="C12" t="s">
        <v>65</v>
      </c>
      <c r="D12">
        <v>2002</v>
      </c>
      <c r="E12" t="s">
        <v>152</v>
      </c>
      <c r="F12" t="s">
        <v>153</v>
      </c>
      <c r="G12" t="s">
        <v>154</v>
      </c>
      <c r="H12" t="s">
        <v>155</v>
      </c>
    </row>
    <row r="13" spans="1:8" x14ac:dyDescent="0.25">
      <c r="A13">
        <v>5</v>
      </c>
      <c r="B13" t="s">
        <v>49</v>
      </c>
      <c r="C13" t="s">
        <v>24</v>
      </c>
      <c r="D13">
        <v>2002</v>
      </c>
      <c r="E13" t="s">
        <v>156</v>
      </c>
      <c r="F13" t="s">
        <v>157</v>
      </c>
      <c r="G13" t="s">
        <v>158</v>
      </c>
      <c r="H13" t="s">
        <v>159</v>
      </c>
    </row>
    <row r="14" spans="1:8" x14ac:dyDescent="0.25">
      <c r="A14">
        <v>6</v>
      </c>
      <c r="B14" t="s">
        <v>67</v>
      </c>
      <c r="C14" t="s">
        <v>2</v>
      </c>
      <c r="D14">
        <v>2002</v>
      </c>
      <c r="E14" t="s">
        <v>160</v>
      </c>
      <c r="F14" t="s">
        <v>161</v>
      </c>
      <c r="G14" t="s">
        <v>162</v>
      </c>
      <c r="H14" t="s">
        <v>163</v>
      </c>
    </row>
    <row r="15" spans="1:8" x14ac:dyDescent="0.25">
      <c r="A15">
        <v>7</v>
      </c>
      <c r="B15" t="s">
        <v>64</v>
      </c>
      <c r="C15" t="s">
        <v>24</v>
      </c>
      <c r="D15">
        <v>2002</v>
      </c>
      <c r="E15" t="s">
        <v>164</v>
      </c>
      <c r="F15" t="s">
        <v>165</v>
      </c>
      <c r="G15" t="s">
        <v>166</v>
      </c>
      <c r="H15" t="s">
        <v>167</v>
      </c>
    </row>
    <row r="16" spans="1:8" x14ac:dyDescent="0.25">
      <c r="A16">
        <v>8</v>
      </c>
      <c r="B16" t="s">
        <v>59</v>
      </c>
      <c r="C16" t="s">
        <v>24</v>
      </c>
      <c r="D16">
        <v>2002</v>
      </c>
      <c r="E16" t="s">
        <v>168</v>
      </c>
      <c r="F16" t="s">
        <v>169</v>
      </c>
      <c r="G16" t="s">
        <v>170</v>
      </c>
      <c r="H16" t="s">
        <v>171</v>
      </c>
    </row>
    <row r="17" spans="1:8" x14ac:dyDescent="0.25">
      <c r="A17">
        <v>9</v>
      </c>
      <c r="B17" t="s">
        <v>63</v>
      </c>
      <c r="C17" t="s">
        <v>62</v>
      </c>
      <c r="D17">
        <v>2002</v>
      </c>
      <c r="E17" t="s">
        <v>172</v>
      </c>
      <c r="F17" t="s">
        <v>173</v>
      </c>
      <c r="G17" t="s">
        <v>174</v>
      </c>
      <c r="H17" t="s">
        <v>175</v>
      </c>
    </row>
    <row r="18" spans="1:8" x14ac:dyDescent="0.25">
      <c r="A18">
        <v>10</v>
      </c>
      <c r="B18" t="s">
        <v>89</v>
      </c>
      <c r="C18" t="s">
        <v>88</v>
      </c>
      <c r="D18">
        <v>2003</v>
      </c>
      <c r="E18" t="s">
        <v>176</v>
      </c>
      <c r="F18" t="s">
        <v>177</v>
      </c>
      <c r="G18" t="s">
        <v>178</v>
      </c>
      <c r="H18" t="s">
        <v>179</v>
      </c>
    </row>
    <row r="19" spans="1:8" x14ac:dyDescent="0.25">
      <c r="A19">
        <v>11</v>
      </c>
      <c r="B19" t="s">
        <v>93</v>
      </c>
      <c r="C19" t="s">
        <v>12</v>
      </c>
      <c r="D19">
        <v>2003</v>
      </c>
      <c r="E19" t="s">
        <v>180</v>
      </c>
      <c r="F19" t="s">
        <v>181</v>
      </c>
      <c r="G19" t="s">
        <v>182</v>
      </c>
      <c r="H19" t="s">
        <v>128</v>
      </c>
    </row>
    <row r="20" spans="1:8" x14ac:dyDescent="0.25">
      <c r="A20">
        <v>12</v>
      </c>
      <c r="B20" t="s">
        <v>95</v>
      </c>
      <c r="C20" t="s">
        <v>46</v>
      </c>
      <c r="D20">
        <v>2003</v>
      </c>
      <c r="E20" t="s">
        <v>183</v>
      </c>
      <c r="F20" t="s">
        <v>184</v>
      </c>
      <c r="G20" t="s">
        <v>185</v>
      </c>
      <c r="H20" t="s">
        <v>186</v>
      </c>
    </row>
    <row r="21" spans="1:8" x14ac:dyDescent="0.25">
      <c r="A21">
        <v>13</v>
      </c>
      <c r="B21" t="s">
        <v>87</v>
      </c>
      <c r="C21" t="s">
        <v>60</v>
      </c>
      <c r="D21">
        <v>2003</v>
      </c>
      <c r="E21" t="s">
        <v>187</v>
      </c>
      <c r="F21" t="s">
        <v>188</v>
      </c>
      <c r="G21" t="s">
        <v>189</v>
      </c>
      <c r="H21" t="s">
        <v>190</v>
      </c>
    </row>
    <row r="22" spans="1:8" x14ac:dyDescent="0.25">
      <c r="A22">
        <v>14</v>
      </c>
      <c r="B22" t="s">
        <v>72</v>
      </c>
      <c r="C22" t="s">
        <v>8</v>
      </c>
      <c r="D22">
        <v>2003</v>
      </c>
      <c r="E22" t="s">
        <v>191</v>
      </c>
      <c r="F22" t="s">
        <v>192</v>
      </c>
      <c r="G22" t="s">
        <v>193</v>
      </c>
      <c r="H22" t="s">
        <v>194</v>
      </c>
    </row>
    <row r="23" spans="1:8" x14ac:dyDescent="0.25">
      <c r="A23">
        <v>15</v>
      </c>
      <c r="B23" t="s">
        <v>85</v>
      </c>
      <c r="C23" t="s">
        <v>50</v>
      </c>
      <c r="D23">
        <v>2003</v>
      </c>
      <c r="E23" t="s">
        <v>195</v>
      </c>
      <c r="F23" t="s">
        <v>196</v>
      </c>
      <c r="G23" t="s">
        <v>197</v>
      </c>
      <c r="H23" t="s">
        <v>198</v>
      </c>
    </row>
    <row r="24" spans="1:8" x14ac:dyDescent="0.25">
      <c r="A24">
        <v>16</v>
      </c>
      <c r="B24" t="s">
        <v>55</v>
      </c>
      <c r="C24" t="s">
        <v>2</v>
      </c>
      <c r="D24">
        <v>2002</v>
      </c>
      <c r="E24" t="s">
        <v>199</v>
      </c>
      <c r="F24" t="s">
        <v>200</v>
      </c>
      <c r="G24" t="s">
        <v>201</v>
      </c>
      <c r="H24" t="s">
        <v>202</v>
      </c>
    </row>
    <row r="25" spans="1:8" x14ac:dyDescent="0.25">
      <c r="A25">
        <v>17</v>
      </c>
      <c r="B25" t="s">
        <v>84</v>
      </c>
      <c r="C25" t="s">
        <v>50</v>
      </c>
      <c r="D25">
        <v>2003</v>
      </c>
      <c r="E25" t="s">
        <v>181</v>
      </c>
      <c r="F25" t="s">
        <v>203</v>
      </c>
      <c r="G25" t="s">
        <v>204</v>
      </c>
      <c r="H25" t="s">
        <v>205</v>
      </c>
    </row>
    <row r="26" spans="1:8" x14ac:dyDescent="0.25">
      <c r="A26">
        <v>18</v>
      </c>
      <c r="B26" t="s">
        <v>73</v>
      </c>
      <c r="C26" t="s">
        <v>50</v>
      </c>
      <c r="D26">
        <v>2003</v>
      </c>
      <c r="E26" t="s">
        <v>206</v>
      </c>
      <c r="F26" t="s">
        <v>207</v>
      </c>
      <c r="G26" t="s">
        <v>208</v>
      </c>
      <c r="H26" t="s">
        <v>209</v>
      </c>
    </row>
    <row r="27" spans="1:8" x14ac:dyDescent="0.25">
      <c r="A27">
        <v>19</v>
      </c>
      <c r="B27" t="s">
        <v>76</v>
      </c>
      <c r="C27" t="s">
        <v>24</v>
      </c>
      <c r="D27">
        <v>2003</v>
      </c>
      <c r="E27" t="s">
        <v>210</v>
      </c>
      <c r="F27" t="s">
        <v>211</v>
      </c>
      <c r="G27" t="s">
        <v>212</v>
      </c>
      <c r="H27" t="s">
        <v>127</v>
      </c>
    </row>
    <row r="28" spans="1:8" x14ac:dyDescent="0.25">
      <c r="A28">
        <v>20</v>
      </c>
      <c r="B28" t="s">
        <v>77</v>
      </c>
      <c r="C28" t="s">
        <v>24</v>
      </c>
      <c r="D28">
        <v>2003</v>
      </c>
      <c r="E28" t="s">
        <v>213</v>
      </c>
      <c r="F28" t="s">
        <v>214</v>
      </c>
      <c r="G28" t="s">
        <v>215</v>
      </c>
      <c r="H28" t="s">
        <v>216</v>
      </c>
    </row>
    <row r="29" spans="1:8" x14ac:dyDescent="0.25">
      <c r="A29">
        <v>21</v>
      </c>
      <c r="B29" t="s">
        <v>125</v>
      </c>
      <c r="C29" t="s">
        <v>6</v>
      </c>
      <c r="D29">
        <v>2003</v>
      </c>
      <c r="E29" t="s">
        <v>217</v>
      </c>
      <c r="F29" t="s">
        <v>129</v>
      </c>
      <c r="G29" t="s">
        <v>218</v>
      </c>
      <c r="H29" t="s">
        <v>219</v>
      </c>
    </row>
    <row r="30" spans="1:8" x14ac:dyDescent="0.25">
      <c r="A30">
        <v>22</v>
      </c>
      <c r="B30" t="s">
        <v>124</v>
      </c>
      <c r="C30" t="s">
        <v>123</v>
      </c>
      <c r="D30">
        <v>2003</v>
      </c>
      <c r="E30" t="s">
        <v>220</v>
      </c>
      <c r="F30" t="s">
        <v>221</v>
      </c>
      <c r="G30" t="s">
        <v>222</v>
      </c>
      <c r="H30" t="s">
        <v>223</v>
      </c>
    </row>
    <row r="31" spans="1:8" x14ac:dyDescent="0.25">
      <c r="A31">
        <v>23</v>
      </c>
      <c r="B31" t="s">
        <v>52</v>
      </c>
      <c r="C31" t="s">
        <v>6</v>
      </c>
      <c r="D31">
        <v>2002</v>
      </c>
      <c r="E31" t="s">
        <v>224</v>
      </c>
      <c r="F31" t="s">
        <v>225</v>
      </c>
      <c r="G31" t="s">
        <v>226</v>
      </c>
      <c r="H31" t="s">
        <v>227</v>
      </c>
    </row>
    <row r="32" spans="1:8" x14ac:dyDescent="0.25">
      <c r="A32" t="s">
        <v>119</v>
      </c>
      <c r="B32" t="s">
        <v>54</v>
      </c>
      <c r="C32" t="s">
        <v>50</v>
      </c>
      <c r="D32">
        <v>2002</v>
      </c>
      <c r="E32" t="s">
        <v>120</v>
      </c>
      <c r="F32" t="s">
        <v>228</v>
      </c>
      <c r="G32" t="s">
        <v>119</v>
      </c>
      <c r="H32" t="s">
        <v>119</v>
      </c>
    </row>
    <row r="33" spans="2:8" x14ac:dyDescent="0.25">
      <c r="B33" t="s">
        <v>61</v>
      </c>
      <c r="C33" t="s">
        <v>60</v>
      </c>
      <c r="D33">
        <v>2002</v>
      </c>
      <c r="E33" t="s">
        <v>122</v>
      </c>
      <c r="F33" t="s">
        <v>119</v>
      </c>
      <c r="G33" t="s">
        <v>119</v>
      </c>
      <c r="H33" t="s">
        <v>119</v>
      </c>
    </row>
    <row r="34" spans="2:8" x14ac:dyDescent="0.25">
      <c r="B34" t="s">
        <v>97</v>
      </c>
      <c r="C34" t="s">
        <v>16</v>
      </c>
      <c r="D34">
        <v>2003</v>
      </c>
      <c r="E34" t="s">
        <v>121</v>
      </c>
      <c r="F34" t="s">
        <v>119</v>
      </c>
      <c r="G34" t="s">
        <v>119</v>
      </c>
      <c r="H34" t="s">
        <v>119</v>
      </c>
    </row>
    <row r="35" spans="2:8" x14ac:dyDescent="0.25">
      <c r="B35" t="s">
        <v>56</v>
      </c>
      <c r="C35" t="s">
        <v>14</v>
      </c>
      <c r="D35">
        <v>2002</v>
      </c>
      <c r="E35" t="s">
        <v>122</v>
      </c>
      <c r="F35" t="s">
        <v>119</v>
      </c>
      <c r="G35" t="s">
        <v>119</v>
      </c>
      <c r="H35" t="s">
        <v>119</v>
      </c>
    </row>
    <row r="36" spans="2:8" x14ac:dyDescent="0.25">
      <c r="B36" t="s">
        <v>57</v>
      </c>
      <c r="C36" t="s">
        <v>24</v>
      </c>
      <c r="D36">
        <v>2002</v>
      </c>
      <c r="E36" t="s">
        <v>120</v>
      </c>
      <c r="F36" t="s">
        <v>229</v>
      </c>
      <c r="G36" t="s">
        <v>119</v>
      </c>
      <c r="H36" t="s">
        <v>119</v>
      </c>
    </row>
    <row r="37" spans="2:8" x14ac:dyDescent="0.25">
      <c r="B37" t="s">
        <v>96</v>
      </c>
      <c r="C37" t="s">
        <v>24</v>
      </c>
      <c r="D37">
        <v>2003</v>
      </c>
      <c r="E37" t="s">
        <v>120</v>
      </c>
      <c r="F37" t="s">
        <v>230</v>
      </c>
      <c r="G37" t="s">
        <v>119</v>
      </c>
      <c r="H37" t="s">
        <v>119</v>
      </c>
    </row>
    <row r="38" spans="2:8" x14ac:dyDescent="0.25">
      <c r="B38" t="s">
        <v>74</v>
      </c>
      <c r="C38" t="s">
        <v>6</v>
      </c>
      <c r="D38">
        <v>2003</v>
      </c>
      <c r="E38" t="s">
        <v>120</v>
      </c>
      <c r="F38" t="s">
        <v>231</v>
      </c>
      <c r="G38" t="s">
        <v>119</v>
      </c>
      <c r="H38" t="s">
        <v>119</v>
      </c>
    </row>
    <row r="39" spans="2:8" x14ac:dyDescent="0.25">
      <c r="B39" t="s">
        <v>94</v>
      </c>
      <c r="C39" t="s">
        <v>12</v>
      </c>
      <c r="D39">
        <v>2003</v>
      </c>
      <c r="E39" t="s">
        <v>120</v>
      </c>
      <c r="F39" t="s">
        <v>232</v>
      </c>
      <c r="G39" t="s">
        <v>119</v>
      </c>
      <c r="H39" t="s">
        <v>119</v>
      </c>
    </row>
    <row r="40" spans="2:8" x14ac:dyDescent="0.25">
      <c r="B40" t="s">
        <v>99</v>
      </c>
      <c r="C40" t="s">
        <v>8</v>
      </c>
      <c r="D40">
        <v>2003</v>
      </c>
      <c r="E40" t="s">
        <v>233</v>
      </c>
      <c r="F40" t="s">
        <v>121</v>
      </c>
      <c r="G40" t="s">
        <v>119</v>
      </c>
      <c r="H40" t="s">
        <v>119</v>
      </c>
    </row>
    <row r="41" spans="2:8" x14ac:dyDescent="0.25">
      <c r="B41" t="s">
        <v>91</v>
      </c>
      <c r="C41" t="s">
        <v>78</v>
      </c>
      <c r="D41">
        <v>2003</v>
      </c>
      <c r="E41" t="s">
        <v>234</v>
      </c>
      <c r="F41" t="s">
        <v>120</v>
      </c>
      <c r="G41" t="s">
        <v>119</v>
      </c>
      <c r="H41" t="s">
        <v>119</v>
      </c>
    </row>
    <row r="42" spans="2:8" x14ac:dyDescent="0.25">
      <c r="B42" t="s">
        <v>86</v>
      </c>
      <c r="C42" t="s">
        <v>24</v>
      </c>
      <c r="D42">
        <v>2003</v>
      </c>
      <c r="E42" t="s">
        <v>122</v>
      </c>
      <c r="F42" t="s">
        <v>119</v>
      </c>
      <c r="G42" t="s">
        <v>119</v>
      </c>
      <c r="H42" t="s">
        <v>119</v>
      </c>
    </row>
    <row r="43" spans="2:8" x14ac:dyDescent="0.25">
      <c r="B43" t="s">
        <v>71</v>
      </c>
      <c r="C43" t="s">
        <v>0</v>
      </c>
      <c r="D43">
        <v>2003</v>
      </c>
      <c r="E43" t="s">
        <v>122</v>
      </c>
      <c r="F43" t="s">
        <v>119</v>
      </c>
      <c r="G43" t="s">
        <v>119</v>
      </c>
      <c r="H43" t="s">
        <v>119</v>
      </c>
    </row>
    <row r="44" spans="2:8" x14ac:dyDescent="0.25">
      <c r="B44" t="s">
        <v>92</v>
      </c>
      <c r="C44" t="s">
        <v>12</v>
      </c>
      <c r="D44">
        <v>2003</v>
      </c>
      <c r="E44" t="s">
        <v>121</v>
      </c>
      <c r="F44" t="s">
        <v>119</v>
      </c>
      <c r="G44" t="s">
        <v>119</v>
      </c>
      <c r="H44" t="s">
        <v>119</v>
      </c>
    </row>
    <row r="45" spans="2:8" x14ac:dyDescent="0.25">
      <c r="B45" t="s">
        <v>58</v>
      </c>
      <c r="C45" t="s">
        <v>16</v>
      </c>
      <c r="D45">
        <v>2002</v>
      </c>
      <c r="E45" t="s">
        <v>121</v>
      </c>
      <c r="F45" t="s">
        <v>119</v>
      </c>
      <c r="G45" t="s">
        <v>119</v>
      </c>
      <c r="H45" t="s">
        <v>119</v>
      </c>
    </row>
    <row r="46" spans="2:8" x14ac:dyDescent="0.25">
      <c r="B46" t="s">
        <v>126</v>
      </c>
      <c r="C46" t="s">
        <v>123</v>
      </c>
      <c r="D46">
        <v>2002</v>
      </c>
      <c r="E46" t="s">
        <v>120</v>
      </c>
      <c r="F46" t="s">
        <v>235</v>
      </c>
      <c r="G46" t="s">
        <v>119</v>
      </c>
      <c r="H46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23EA9-CB43-4CE2-BC73-095D8678271D}">
  <dimension ref="A1:J86"/>
  <sheetViews>
    <sheetView showGridLines="0" zoomScale="80" zoomScaleNormal="80" workbookViewId="0">
      <pane ySplit="9" topLeftCell="A10" activePane="bottomLeft" state="frozen"/>
      <selection pane="bottomLeft" activeCell="D15" sqref="D15"/>
    </sheetView>
  </sheetViews>
  <sheetFormatPr defaultRowHeight="15" x14ac:dyDescent="0.25"/>
  <cols>
    <col min="1" max="1" width="12.140625" customWidth="1"/>
    <col min="3" max="3" width="28.42578125" bestFit="1" customWidth="1"/>
    <col min="4" max="4" width="19.28515625" bestFit="1" customWidth="1"/>
    <col min="6" max="6" width="11.7109375" bestFit="1" customWidth="1"/>
    <col min="8" max="8" width="11.7109375" bestFit="1" customWidth="1"/>
    <col min="9" max="9" width="7.140625" bestFit="1" customWidth="1"/>
    <col min="10" max="10" width="12.85546875" bestFit="1" customWidth="1"/>
  </cols>
  <sheetData>
    <row r="1" spans="1:10" x14ac:dyDescent="0.25">
      <c r="A1" s="2" t="s">
        <v>115</v>
      </c>
    </row>
    <row r="2" spans="1:10" x14ac:dyDescent="0.25">
      <c r="A2" t="s">
        <v>114</v>
      </c>
    </row>
    <row r="3" spans="1:10" x14ac:dyDescent="0.25">
      <c r="A3" t="s">
        <v>113</v>
      </c>
    </row>
    <row r="4" spans="1:10" x14ac:dyDescent="0.25">
      <c r="A4" t="s">
        <v>112</v>
      </c>
    </row>
    <row r="7" spans="1:10" ht="18.75" x14ac:dyDescent="0.3">
      <c r="A7" s="1" t="s">
        <v>245</v>
      </c>
    </row>
    <row r="8" spans="1:10" x14ac:dyDescent="0.25">
      <c r="A8" s="3"/>
      <c r="B8" s="3"/>
      <c r="C8" s="3"/>
      <c r="D8" s="3"/>
      <c r="E8" s="3"/>
      <c r="F8" s="22" t="s">
        <v>137</v>
      </c>
      <c r="G8" s="23"/>
      <c r="H8" s="22" t="s">
        <v>236</v>
      </c>
      <c r="I8" s="23"/>
      <c r="J8" s="3" t="s">
        <v>108</v>
      </c>
    </row>
    <row r="9" spans="1:10" x14ac:dyDescent="0.25">
      <c r="A9" s="3" t="s">
        <v>107</v>
      </c>
      <c r="B9" s="3" t="s">
        <v>106</v>
      </c>
      <c r="C9" s="3" t="s">
        <v>105</v>
      </c>
      <c r="D9" s="3" t="s">
        <v>104</v>
      </c>
      <c r="E9" s="3" t="s">
        <v>103</v>
      </c>
      <c r="F9" s="3" t="s">
        <v>102</v>
      </c>
      <c r="G9" s="3" t="s">
        <v>101</v>
      </c>
      <c r="H9" s="3" t="s">
        <v>102</v>
      </c>
      <c r="I9" s="3" t="s">
        <v>101</v>
      </c>
      <c r="J9" s="3"/>
    </row>
    <row r="10" spans="1:10" x14ac:dyDescent="0.25">
      <c r="A10" s="4" t="s">
        <v>100</v>
      </c>
      <c r="B10" s="5">
        <v>1</v>
      </c>
      <c r="C10" s="6" t="s">
        <v>90</v>
      </c>
      <c r="D10" s="5" t="s">
        <v>8</v>
      </c>
      <c r="E10" s="6">
        <v>2003</v>
      </c>
      <c r="F10" s="7">
        <v>1</v>
      </c>
      <c r="G10" s="8">
        <v>100</v>
      </c>
      <c r="H10" s="7">
        <v>1</v>
      </c>
      <c r="I10" s="8">
        <v>100</v>
      </c>
      <c r="J10" s="8">
        <v>200</v>
      </c>
    </row>
    <row r="11" spans="1:10" x14ac:dyDescent="0.25">
      <c r="A11" s="9"/>
      <c r="B11" s="10">
        <v>2</v>
      </c>
      <c r="C11" s="11" t="s">
        <v>89</v>
      </c>
      <c r="D11" s="10" t="s">
        <v>88</v>
      </c>
      <c r="E11" s="11">
        <v>2003</v>
      </c>
      <c r="F11" s="12">
        <v>2</v>
      </c>
      <c r="G11" s="13">
        <v>80</v>
      </c>
      <c r="H11" s="12">
        <v>2</v>
      </c>
      <c r="I11" s="13">
        <v>80</v>
      </c>
      <c r="J11" s="13">
        <v>160</v>
      </c>
    </row>
    <row r="12" spans="1:10" x14ac:dyDescent="0.25">
      <c r="A12" s="4"/>
      <c r="B12" s="5">
        <v>3</v>
      </c>
      <c r="C12" s="6" t="s">
        <v>93</v>
      </c>
      <c r="D12" s="5" t="s">
        <v>12</v>
      </c>
      <c r="E12" s="6">
        <v>2003</v>
      </c>
      <c r="F12" s="7">
        <v>8</v>
      </c>
      <c r="G12" s="8">
        <v>46</v>
      </c>
      <c r="H12" s="7">
        <v>3</v>
      </c>
      <c r="I12" s="8">
        <v>70</v>
      </c>
      <c r="J12" s="8">
        <v>116</v>
      </c>
    </row>
    <row r="13" spans="1:10" x14ac:dyDescent="0.25">
      <c r="A13" s="9"/>
      <c r="B13" s="10">
        <v>4</v>
      </c>
      <c r="C13" s="11" t="s">
        <v>95</v>
      </c>
      <c r="D13" s="10" t="s">
        <v>46</v>
      </c>
      <c r="E13" s="11">
        <v>2003</v>
      </c>
      <c r="F13" s="12">
        <v>10</v>
      </c>
      <c r="G13" s="13">
        <v>42</v>
      </c>
      <c r="H13" s="12">
        <v>4</v>
      </c>
      <c r="I13" s="13">
        <v>60</v>
      </c>
      <c r="J13" s="13">
        <v>102</v>
      </c>
    </row>
    <row r="14" spans="1:10" x14ac:dyDescent="0.25">
      <c r="A14" s="4"/>
      <c r="B14" s="5">
        <v>5</v>
      </c>
      <c r="C14" s="6" t="s">
        <v>87</v>
      </c>
      <c r="D14" s="5" t="s">
        <v>60</v>
      </c>
      <c r="E14" s="6">
        <v>2003</v>
      </c>
      <c r="F14" s="7">
        <v>11</v>
      </c>
      <c r="G14" s="8">
        <v>40</v>
      </c>
      <c r="H14" s="7">
        <v>5</v>
      </c>
      <c r="I14" s="8">
        <v>55</v>
      </c>
      <c r="J14" s="8">
        <v>95</v>
      </c>
    </row>
    <row r="15" spans="1:10" x14ac:dyDescent="0.25">
      <c r="A15" s="9"/>
      <c r="B15" s="10">
        <v>6</v>
      </c>
      <c r="C15" s="11" t="s">
        <v>72</v>
      </c>
      <c r="D15" s="10" t="s">
        <v>8</v>
      </c>
      <c r="E15" s="11">
        <v>2003</v>
      </c>
      <c r="F15" s="12">
        <v>13</v>
      </c>
      <c r="G15" s="13">
        <v>38</v>
      </c>
      <c r="H15" s="12">
        <v>6</v>
      </c>
      <c r="I15" s="13">
        <v>50</v>
      </c>
      <c r="J15" s="13">
        <v>88</v>
      </c>
    </row>
    <row r="16" spans="1:10" x14ac:dyDescent="0.25">
      <c r="A16" s="4"/>
      <c r="B16" s="5">
        <v>7</v>
      </c>
      <c r="C16" s="6" t="s">
        <v>85</v>
      </c>
      <c r="D16" s="5" t="s">
        <v>50</v>
      </c>
      <c r="E16" s="6">
        <v>2003</v>
      </c>
      <c r="F16" s="7">
        <v>12</v>
      </c>
      <c r="G16" s="8">
        <v>39</v>
      </c>
      <c r="H16" s="7">
        <v>7</v>
      </c>
      <c r="I16" s="8">
        <v>48</v>
      </c>
      <c r="J16" s="8">
        <v>87</v>
      </c>
    </row>
    <row r="17" spans="1:10" x14ac:dyDescent="0.25">
      <c r="A17" s="9"/>
      <c r="B17" s="10">
        <v>8</v>
      </c>
      <c r="C17" s="11" t="s">
        <v>84</v>
      </c>
      <c r="D17" s="10" t="s">
        <v>50</v>
      </c>
      <c r="E17" s="11">
        <v>2003</v>
      </c>
      <c r="F17" s="12">
        <v>16</v>
      </c>
      <c r="G17" s="13">
        <v>35</v>
      </c>
      <c r="H17" s="12">
        <v>8</v>
      </c>
      <c r="I17" s="13">
        <v>46</v>
      </c>
      <c r="J17" s="13">
        <v>81</v>
      </c>
    </row>
    <row r="18" spans="1:10" x14ac:dyDescent="0.25">
      <c r="A18" s="4"/>
      <c r="B18" s="5">
        <v>9</v>
      </c>
      <c r="C18" s="6" t="s">
        <v>73</v>
      </c>
      <c r="D18" s="5" t="s">
        <v>50</v>
      </c>
      <c r="E18" s="6">
        <v>2003</v>
      </c>
      <c r="F18" s="7">
        <v>14</v>
      </c>
      <c r="G18" s="8">
        <v>37</v>
      </c>
      <c r="H18" s="7">
        <v>9</v>
      </c>
      <c r="I18" s="8">
        <v>44</v>
      </c>
      <c r="J18" s="8">
        <v>81</v>
      </c>
    </row>
    <row r="19" spans="1:10" x14ac:dyDescent="0.25">
      <c r="A19" s="9"/>
      <c r="B19" s="10">
        <v>10</v>
      </c>
      <c r="C19" s="11" t="s">
        <v>76</v>
      </c>
      <c r="D19" s="10" t="s">
        <v>24</v>
      </c>
      <c r="E19" s="11">
        <v>2003</v>
      </c>
      <c r="F19" s="12">
        <v>15</v>
      </c>
      <c r="G19" s="13">
        <v>36</v>
      </c>
      <c r="H19" s="12">
        <v>10</v>
      </c>
      <c r="I19" s="13">
        <v>42</v>
      </c>
      <c r="J19" s="13">
        <v>78</v>
      </c>
    </row>
    <row r="20" spans="1:10" x14ac:dyDescent="0.25">
      <c r="A20" s="4"/>
      <c r="B20" s="5">
        <v>11</v>
      </c>
      <c r="C20" s="6" t="s">
        <v>125</v>
      </c>
      <c r="D20" s="5" t="s">
        <v>6</v>
      </c>
      <c r="E20" s="6">
        <v>2003</v>
      </c>
      <c r="F20" s="7">
        <v>18</v>
      </c>
      <c r="G20" s="8">
        <v>33</v>
      </c>
      <c r="H20" s="7">
        <v>12</v>
      </c>
      <c r="I20" s="8">
        <v>39</v>
      </c>
      <c r="J20" s="8">
        <v>72</v>
      </c>
    </row>
    <row r="21" spans="1:10" x14ac:dyDescent="0.25">
      <c r="A21" s="9"/>
      <c r="B21" s="10">
        <v>12</v>
      </c>
      <c r="C21" s="11" t="s">
        <v>77</v>
      </c>
      <c r="D21" s="10" t="s">
        <v>24</v>
      </c>
      <c r="E21" s="11">
        <v>2003</v>
      </c>
      <c r="F21" s="12">
        <v>20</v>
      </c>
      <c r="G21" s="13">
        <v>31</v>
      </c>
      <c r="H21" s="12">
        <v>11</v>
      </c>
      <c r="I21" s="13">
        <v>40</v>
      </c>
      <c r="J21" s="13">
        <v>71</v>
      </c>
    </row>
    <row r="22" spans="1:10" x14ac:dyDescent="0.25">
      <c r="A22" s="4"/>
      <c r="B22" s="5">
        <v>13</v>
      </c>
      <c r="C22" s="6" t="s">
        <v>99</v>
      </c>
      <c r="D22" s="5" t="s">
        <v>8</v>
      </c>
      <c r="E22" s="6">
        <v>2003</v>
      </c>
      <c r="F22" s="7">
        <v>3</v>
      </c>
      <c r="G22" s="8">
        <v>70</v>
      </c>
      <c r="H22" s="7">
        <v>200</v>
      </c>
      <c r="I22" s="8">
        <v>0</v>
      </c>
      <c r="J22" s="8">
        <v>70</v>
      </c>
    </row>
    <row r="23" spans="1:10" x14ac:dyDescent="0.25">
      <c r="A23" s="9"/>
      <c r="B23" s="10">
        <v>14</v>
      </c>
      <c r="C23" s="11" t="s">
        <v>124</v>
      </c>
      <c r="D23" s="10" t="s">
        <v>123</v>
      </c>
      <c r="E23" s="11">
        <v>2003</v>
      </c>
      <c r="F23" s="12">
        <v>21</v>
      </c>
      <c r="G23" s="13">
        <v>30</v>
      </c>
      <c r="H23" s="12">
        <v>13</v>
      </c>
      <c r="I23" s="13">
        <v>38</v>
      </c>
      <c r="J23" s="13">
        <v>68</v>
      </c>
    </row>
    <row r="24" spans="1:10" x14ac:dyDescent="0.25">
      <c r="A24" s="4"/>
      <c r="B24" s="5">
        <v>15</v>
      </c>
      <c r="C24" s="6" t="s">
        <v>98</v>
      </c>
      <c r="D24" s="5" t="s">
        <v>8</v>
      </c>
      <c r="E24" s="6">
        <v>2003</v>
      </c>
      <c r="F24" s="7">
        <v>4</v>
      </c>
      <c r="G24" s="8">
        <v>60</v>
      </c>
      <c r="H24" s="7"/>
      <c r="I24" s="8"/>
      <c r="J24" s="8">
        <v>60</v>
      </c>
    </row>
    <row r="25" spans="1:10" x14ac:dyDescent="0.25">
      <c r="A25" s="9"/>
      <c r="B25" s="10">
        <v>16</v>
      </c>
      <c r="C25" s="11" t="s">
        <v>97</v>
      </c>
      <c r="D25" s="10" t="s">
        <v>16</v>
      </c>
      <c r="E25" s="11">
        <v>2003</v>
      </c>
      <c r="F25" s="12">
        <v>5</v>
      </c>
      <c r="G25" s="13">
        <v>55</v>
      </c>
      <c r="H25" s="12">
        <v>200</v>
      </c>
      <c r="I25" s="13">
        <v>0</v>
      </c>
      <c r="J25" s="13">
        <v>55</v>
      </c>
    </row>
    <row r="26" spans="1:10" x14ac:dyDescent="0.25">
      <c r="A26" s="4"/>
      <c r="B26" s="5">
        <v>17</v>
      </c>
      <c r="C26" s="6" t="s">
        <v>75</v>
      </c>
      <c r="D26" s="5" t="s">
        <v>8</v>
      </c>
      <c r="E26" s="6">
        <v>2003</v>
      </c>
      <c r="F26" s="7">
        <v>6</v>
      </c>
      <c r="G26" s="8">
        <v>50</v>
      </c>
      <c r="H26" s="7"/>
      <c r="I26" s="8"/>
      <c r="J26" s="8">
        <v>50</v>
      </c>
    </row>
    <row r="27" spans="1:10" x14ac:dyDescent="0.25">
      <c r="A27" s="9"/>
      <c r="B27" s="10">
        <v>18</v>
      </c>
      <c r="C27" s="11" t="s">
        <v>91</v>
      </c>
      <c r="D27" s="10" t="s">
        <v>78</v>
      </c>
      <c r="E27" s="11">
        <v>2003</v>
      </c>
      <c r="F27" s="12">
        <v>7</v>
      </c>
      <c r="G27" s="13">
        <v>48</v>
      </c>
      <c r="H27" s="12">
        <v>201</v>
      </c>
      <c r="I27" s="13">
        <v>0</v>
      </c>
      <c r="J27" s="13">
        <v>48</v>
      </c>
    </row>
    <row r="28" spans="1:10" x14ac:dyDescent="0.25">
      <c r="A28" s="4"/>
      <c r="B28" s="5">
        <v>19</v>
      </c>
      <c r="C28" s="6" t="s">
        <v>94</v>
      </c>
      <c r="D28" s="5" t="s">
        <v>12</v>
      </c>
      <c r="E28" s="6">
        <v>2003</v>
      </c>
      <c r="F28" s="7">
        <v>9</v>
      </c>
      <c r="G28" s="8">
        <v>44</v>
      </c>
      <c r="H28" s="7">
        <v>201</v>
      </c>
      <c r="I28" s="8">
        <v>0</v>
      </c>
      <c r="J28" s="8">
        <v>44</v>
      </c>
    </row>
    <row r="29" spans="1:10" x14ac:dyDescent="0.25">
      <c r="A29" s="9"/>
      <c r="B29" s="10">
        <v>20</v>
      </c>
      <c r="C29" s="11" t="s">
        <v>71</v>
      </c>
      <c r="D29" s="10" t="s">
        <v>0</v>
      </c>
      <c r="E29" s="11">
        <v>2003</v>
      </c>
      <c r="F29" s="12">
        <v>17</v>
      </c>
      <c r="G29" s="13">
        <v>34</v>
      </c>
      <c r="H29" s="12">
        <v>203</v>
      </c>
      <c r="I29" s="13">
        <v>0</v>
      </c>
      <c r="J29" s="13">
        <v>34</v>
      </c>
    </row>
    <row r="30" spans="1:10" x14ac:dyDescent="0.25">
      <c r="A30" s="4"/>
      <c r="B30" s="5">
        <v>21</v>
      </c>
      <c r="C30" s="6" t="s">
        <v>74</v>
      </c>
      <c r="D30" s="5" t="s">
        <v>6</v>
      </c>
      <c r="E30" s="6">
        <v>2003</v>
      </c>
      <c r="F30" s="7">
        <v>19</v>
      </c>
      <c r="G30" s="8">
        <v>32</v>
      </c>
      <c r="H30" s="7">
        <v>201</v>
      </c>
      <c r="I30" s="8">
        <v>0</v>
      </c>
      <c r="J30" s="8">
        <v>32</v>
      </c>
    </row>
    <row r="31" spans="1:10" x14ac:dyDescent="0.25">
      <c r="A31" s="9"/>
      <c r="B31" s="10">
        <v>99</v>
      </c>
      <c r="C31" s="11" t="s">
        <v>96</v>
      </c>
      <c r="D31" s="10" t="s">
        <v>24</v>
      </c>
      <c r="E31" s="11">
        <v>2003</v>
      </c>
      <c r="F31" s="12">
        <v>201</v>
      </c>
      <c r="G31" s="13">
        <v>0</v>
      </c>
      <c r="H31" s="12">
        <v>201</v>
      </c>
      <c r="I31" s="13">
        <v>0</v>
      </c>
      <c r="J31" s="13">
        <v>0</v>
      </c>
    </row>
    <row r="32" spans="1:10" x14ac:dyDescent="0.25">
      <c r="A32" s="4"/>
      <c r="B32" s="10">
        <v>99</v>
      </c>
      <c r="C32" s="6" t="s">
        <v>86</v>
      </c>
      <c r="D32" s="5" t="s">
        <v>24</v>
      </c>
      <c r="E32" s="6">
        <v>2003</v>
      </c>
      <c r="F32" s="7"/>
      <c r="G32" s="8"/>
      <c r="H32" s="7">
        <v>203</v>
      </c>
      <c r="I32" s="8">
        <v>0</v>
      </c>
      <c r="J32" s="8">
        <v>0</v>
      </c>
    </row>
    <row r="33" spans="1:10" x14ac:dyDescent="0.25">
      <c r="A33" s="9"/>
      <c r="B33" s="10">
        <v>99</v>
      </c>
      <c r="C33" s="11" t="s">
        <v>92</v>
      </c>
      <c r="D33" s="10" t="s">
        <v>12</v>
      </c>
      <c r="E33" s="11">
        <v>2003</v>
      </c>
      <c r="F33" s="12">
        <v>201</v>
      </c>
      <c r="G33" s="13">
        <v>0</v>
      </c>
      <c r="H33" s="12">
        <v>200</v>
      </c>
      <c r="I33" s="13">
        <v>0</v>
      </c>
      <c r="J33" s="13">
        <v>0</v>
      </c>
    </row>
    <row r="34" spans="1:10" x14ac:dyDescent="0.25">
      <c r="A34" s="6"/>
      <c r="B34" s="6"/>
      <c r="C34" s="6"/>
      <c r="D34" s="6"/>
      <c r="E34" s="6"/>
      <c r="F34" s="7"/>
      <c r="G34" s="8"/>
      <c r="H34" s="7"/>
      <c r="I34" s="8"/>
      <c r="J34" s="8"/>
    </row>
    <row r="35" spans="1:10" x14ac:dyDescent="0.25">
      <c r="A35" s="9" t="s">
        <v>70</v>
      </c>
      <c r="B35" s="10">
        <v>1</v>
      </c>
      <c r="C35" s="11" t="s">
        <v>69</v>
      </c>
      <c r="D35" s="10" t="s">
        <v>50</v>
      </c>
      <c r="E35" s="11">
        <v>2002</v>
      </c>
      <c r="F35" s="12">
        <v>1</v>
      </c>
      <c r="G35" s="13">
        <v>100</v>
      </c>
      <c r="H35" s="12">
        <v>1</v>
      </c>
      <c r="I35" s="13">
        <v>100</v>
      </c>
      <c r="J35" s="13">
        <v>200</v>
      </c>
    </row>
    <row r="36" spans="1:10" x14ac:dyDescent="0.25">
      <c r="A36" s="4"/>
      <c r="B36" s="5">
        <v>2</v>
      </c>
      <c r="C36" s="6" t="s">
        <v>68</v>
      </c>
      <c r="D36" s="5" t="s">
        <v>4</v>
      </c>
      <c r="E36" s="6">
        <v>2002</v>
      </c>
      <c r="F36" s="7">
        <v>2</v>
      </c>
      <c r="G36" s="8">
        <v>80</v>
      </c>
      <c r="H36" s="7">
        <v>2</v>
      </c>
      <c r="I36" s="8">
        <v>80</v>
      </c>
      <c r="J36" s="8">
        <v>160</v>
      </c>
    </row>
    <row r="37" spans="1:10" x14ac:dyDescent="0.25">
      <c r="A37" s="9"/>
      <c r="B37" s="10">
        <v>3</v>
      </c>
      <c r="C37" s="11" t="s">
        <v>66</v>
      </c>
      <c r="D37" s="10" t="s">
        <v>65</v>
      </c>
      <c r="E37" s="11">
        <v>2002</v>
      </c>
      <c r="F37" s="12">
        <v>4</v>
      </c>
      <c r="G37" s="13">
        <v>60</v>
      </c>
      <c r="H37" s="12">
        <v>3</v>
      </c>
      <c r="I37" s="13">
        <v>70</v>
      </c>
      <c r="J37" s="13">
        <v>130</v>
      </c>
    </row>
    <row r="38" spans="1:10" x14ac:dyDescent="0.25">
      <c r="A38" s="4"/>
      <c r="B38" s="5">
        <v>4</v>
      </c>
      <c r="C38" s="6" t="s">
        <v>59</v>
      </c>
      <c r="D38" s="5" t="s">
        <v>24</v>
      </c>
      <c r="E38" s="6">
        <v>2002</v>
      </c>
      <c r="F38" s="7">
        <v>3</v>
      </c>
      <c r="G38" s="8">
        <v>70</v>
      </c>
      <c r="H38" s="7">
        <v>7</v>
      </c>
      <c r="I38" s="8">
        <v>48</v>
      </c>
      <c r="J38" s="8">
        <v>118</v>
      </c>
    </row>
    <row r="39" spans="1:10" x14ac:dyDescent="0.25">
      <c r="A39" s="9"/>
      <c r="B39" s="10">
        <v>5</v>
      </c>
      <c r="C39" s="11" t="s">
        <v>49</v>
      </c>
      <c r="D39" s="10" t="s">
        <v>24</v>
      </c>
      <c r="E39" s="11">
        <v>2002</v>
      </c>
      <c r="F39" s="12">
        <v>6</v>
      </c>
      <c r="G39" s="13">
        <v>50</v>
      </c>
      <c r="H39" s="12">
        <v>4</v>
      </c>
      <c r="I39" s="13">
        <v>60</v>
      </c>
      <c r="J39" s="13">
        <v>110</v>
      </c>
    </row>
    <row r="40" spans="1:10" x14ac:dyDescent="0.25">
      <c r="A40" s="4"/>
      <c r="B40" s="5">
        <v>6</v>
      </c>
      <c r="C40" s="6" t="s">
        <v>67</v>
      </c>
      <c r="D40" s="5" t="s">
        <v>2</v>
      </c>
      <c r="E40" s="6">
        <v>2002</v>
      </c>
      <c r="F40" s="7">
        <v>5</v>
      </c>
      <c r="G40" s="8">
        <v>55</v>
      </c>
      <c r="H40" s="7">
        <v>5</v>
      </c>
      <c r="I40" s="8">
        <v>55</v>
      </c>
      <c r="J40" s="8">
        <v>110</v>
      </c>
    </row>
    <row r="41" spans="1:10" x14ac:dyDescent="0.25">
      <c r="A41" s="9"/>
      <c r="B41" s="10">
        <v>7</v>
      </c>
      <c r="C41" s="11" t="s">
        <v>64</v>
      </c>
      <c r="D41" s="10" t="s">
        <v>24</v>
      </c>
      <c r="E41" s="11">
        <v>2002</v>
      </c>
      <c r="F41" s="12">
        <v>8</v>
      </c>
      <c r="G41" s="13">
        <v>46</v>
      </c>
      <c r="H41" s="12">
        <v>6</v>
      </c>
      <c r="I41" s="13">
        <v>50</v>
      </c>
      <c r="J41" s="13">
        <v>96</v>
      </c>
    </row>
    <row r="42" spans="1:10" x14ac:dyDescent="0.25">
      <c r="A42" s="4"/>
      <c r="B42" s="5">
        <v>8</v>
      </c>
      <c r="C42" s="6" t="s">
        <v>63</v>
      </c>
      <c r="D42" s="5" t="s">
        <v>62</v>
      </c>
      <c r="E42" s="6">
        <v>2002</v>
      </c>
      <c r="F42" s="7">
        <v>9</v>
      </c>
      <c r="G42" s="8">
        <v>44</v>
      </c>
      <c r="H42" s="7">
        <v>8</v>
      </c>
      <c r="I42" s="8">
        <v>46</v>
      </c>
      <c r="J42" s="8">
        <v>90</v>
      </c>
    </row>
    <row r="43" spans="1:10" x14ac:dyDescent="0.25">
      <c r="A43" s="9"/>
      <c r="B43" s="10">
        <v>9</v>
      </c>
      <c r="C43" s="11" t="s">
        <v>54</v>
      </c>
      <c r="D43" s="10" t="s">
        <v>50</v>
      </c>
      <c r="E43" s="11">
        <v>2002</v>
      </c>
      <c r="F43" s="12">
        <v>7</v>
      </c>
      <c r="G43" s="13">
        <v>48</v>
      </c>
      <c r="H43" s="12">
        <v>201</v>
      </c>
      <c r="I43" s="13">
        <v>0</v>
      </c>
      <c r="J43" s="13">
        <v>48</v>
      </c>
    </row>
    <row r="44" spans="1:10" x14ac:dyDescent="0.25">
      <c r="A44" s="4"/>
      <c r="B44" s="5">
        <v>10</v>
      </c>
      <c r="C44" s="6" t="s">
        <v>55</v>
      </c>
      <c r="D44" s="5" t="s">
        <v>2</v>
      </c>
      <c r="E44" s="6">
        <v>2002</v>
      </c>
      <c r="F44" s="7"/>
      <c r="G44" s="8"/>
      <c r="H44" s="7">
        <v>9</v>
      </c>
      <c r="I44" s="8">
        <v>44</v>
      </c>
      <c r="J44" s="8">
        <v>44</v>
      </c>
    </row>
    <row r="45" spans="1:10" x14ac:dyDescent="0.25">
      <c r="A45" s="9"/>
      <c r="B45" s="10">
        <v>11</v>
      </c>
      <c r="C45" s="11" t="s">
        <v>57</v>
      </c>
      <c r="D45" s="10" t="s">
        <v>24</v>
      </c>
      <c r="E45" s="11">
        <v>2002</v>
      </c>
      <c r="F45" s="12">
        <v>10</v>
      </c>
      <c r="G45" s="13">
        <v>42</v>
      </c>
      <c r="H45" s="12">
        <v>201</v>
      </c>
      <c r="I45" s="13">
        <v>0</v>
      </c>
      <c r="J45" s="13">
        <v>42</v>
      </c>
    </row>
    <row r="46" spans="1:10" x14ac:dyDescent="0.25">
      <c r="A46" s="4"/>
      <c r="B46" s="5">
        <v>12</v>
      </c>
      <c r="C46" s="6" t="s">
        <v>52</v>
      </c>
      <c r="D46" s="5" t="s">
        <v>6</v>
      </c>
      <c r="E46" s="6">
        <v>2002</v>
      </c>
      <c r="F46" s="7">
        <v>200</v>
      </c>
      <c r="G46" s="8">
        <v>0</v>
      </c>
      <c r="H46" s="7">
        <v>10</v>
      </c>
      <c r="I46" s="8">
        <v>42</v>
      </c>
      <c r="J46" s="8">
        <v>42</v>
      </c>
    </row>
    <row r="47" spans="1:10" x14ac:dyDescent="0.25">
      <c r="A47" s="9"/>
      <c r="B47" s="10">
        <v>13</v>
      </c>
      <c r="C47" s="11" t="s">
        <v>126</v>
      </c>
      <c r="D47" s="10" t="s">
        <v>123</v>
      </c>
      <c r="E47" s="11">
        <v>2002</v>
      </c>
      <c r="F47" s="12">
        <v>11</v>
      </c>
      <c r="G47" s="13">
        <v>40</v>
      </c>
      <c r="H47" s="12">
        <v>201</v>
      </c>
      <c r="I47" s="13">
        <v>0</v>
      </c>
      <c r="J47" s="13">
        <v>40</v>
      </c>
    </row>
    <row r="48" spans="1:10" x14ac:dyDescent="0.25">
      <c r="A48" s="4"/>
      <c r="B48" s="5">
        <v>99</v>
      </c>
      <c r="C48" s="6" t="s">
        <v>61</v>
      </c>
      <c r="D48" s="5" t="s">
        <v>60</v>
      </c>
      <c r="E48" s="6">
        <v>2002</v>
      </c>
      <c r="F48" s="7"/>
      <c r="G48" s="8"/>
      <c r="H48" s="7">
        <v>203</v>
      </c>
      <c r="I48" s="8">
        <v>0</v>
      </c>
      <c r="J48" s="8">
        <v>0</v>
      </c>
    </row>
    <row r="49" spans="1:10" x14ac:dyDescent="0.25">
      <c r="A49" s="9"/>
      <c r="B49" s="5">
        <v>99</v>
      </c>
      <c r="C49" s="11" t="s">
        <v>56</v>
      </c>
      <c r="D49" s="10" t="s">
        <v>14</v>
      </c>
      <c r="E49" s="11">
        <v>2002</v>
      </c>
      <c r="F49" s="12">
        <v>200</v>
      </c>
      <c r="G49" s="13">
        <v>0</v>
      </c>
      <c r="H49" s="12">
        <v>203</v>
      </c>
      <c r="I49" s="13">
        <v>0</v>
      </c>
      <c r="J49" s="13">
        <v>0</v>
      </c>
    </row>
    <row r="50" spans="1:10" x14ac:dyDescent="0.25">
      <c r="A50" s="4"/>
      <c r="B50" s="5">
        <v>99</v>
      </c>
      <c r="C50" s="6" t="s">
        <v>58</v>
      </c>
      <c r="D50" s="5" t="s">
        <v>16</v>
      </c>
      <c r="E50" s="6">
        <v>2002</v>
      </c>
      <c r="F50" s="7">
        <v>201</v>
      </c>
      <c r="G50" s="8">
        <v>0</v>
      </c>
      <c r="H50" s="7">
        <v>200</v>
      </c>
      <c r="I50" s="8">
        <v>0</v>
      </c>
      <c r="J50" s="8">
        <v>0</v>
      </c>
    </row>
    <row r="51" spans="1:10" x14ac:dyDescent="0.25">
      <c r="A51" s="11"/>
      <c r="B51" s="11"/>
      <c r="C51" s="11"/>
      <c r="D51" s="11"/>
      <c r="E51" s="11"/>
      <c r="F51" s="12"/>
      <c r="G51" s="13"/>
      <c r="H51" s="12"/>
      <c r="I51" s="13"/>
      <c r="J51" s="13"/>
    </row>
    <row r="52" spans="1:10" x14ac:dyDescent="0.25">
      <c r="A52" s="4" t="s">
        <v>48</v>
      </c>
      <c r="B52" s="5">
        <v>1</v>
      </c>
      <c r="C52" s="6" t="s">
        <v>30</v>
      </c>
      <c r="D52" s="5" t="s">
        <v>12</v>
      </c>
      <c r="E52" s="6">
        <v>2003</v>
      </c>
      <c r="F52" s="7">
        <v>1</v>
      </c>
      <c r="G52" s="8">
        <v>100</v>
      </c>
      <c r="H52" s="7">
        <v>1</v>
      </c>
      <c r="I52" s="8">
        <v>100</v>
      </c>
      <c r="J52" s="8">
        <v>200</v>
      </c>
    </row>
    <row r="53" spans="1:10" x14ac:dyDescent="0.25">
      <c r="A53" s="9"/>
      <c r="B53" s="10">
        <v>2</v>
      </c>
      <c r="C53" s="11" t="s">
        <v>41</v>
      </c>
      <c r="D53" s="10" t="s">
        <v>0</v>
      </c>
      <c r="E53" s="11">
        <v>2003</v>
      </c>
      <c r="F53" s="12">
        <v>4</v>
      </c>
      <c r="G53" s="13">
        <v>60</v>
      </c>
      <c r="H53" s="12">
        <v>2</v>
      </c>
      <c r="I53" s="13">
        <v>80</v>
      </c>
      <c r="J53" s="13">
        <v>140</v>
      </c>
    </row>
    <row r="54" spans="1:10" x14ac:dyDescent="0.25">
      <c r="A54" s="4"/>
      <c r="B54" s="5">
        <v>3</v>
      </c>
      <c r="C54" s="6" t="s">
        <v>43</v>
      </c>
      <c r="D54" s="5" t="s">
        <v>0</v>
      </c>
      <c r="E54" s="6">
        <v>2003</v>
      </c>
      <c r="F54" s="7">
        <v>3</v>
      </c>
      <c r="G54" s="8">
        <v>70</v>
      </c>
      <c r="H54" s="7">
        <v>4</v>
      </c>
      <c r="I54" s="8">
        <v>60</v>
      </c>
      <c r="J54" s="8">
        <v>130</v>
      </c>
    </row>
    <row r="55" spans="1:10" x14ac:dyDescent="0.25">
      <c r="A55" s="9"/>
      <c r="B55" s="10">
        <v>4</v>
      </c>
      <c r="C55" s="11" t="s">
        <v>36</v>
      </c>
      <c r="D55" s="10" t="s">
        <v>35</v>
      </c>
      <c r="E55" s="11">
        <v>2003</v>
      </c>
      <c r="F55" s="12">
        <v>6</v>
      </c>
      <c r="G55" s="13">
        <v>50</v>
      </c>
      <c r="H55" s="12">
        <v>3</v>
      </c>
      <c r="I55" s="13">
        <v>70</v>
      </c>
      <c r="J55" s="13">
        <v>120</v>
      </c>
    </row>
    <row r="56" spans="1:10" x14ac:dyDescent="0.25">
      <c r="A56" s="4"/>
      <c r="B56" s="5">
        <v>5</v>
      </c>
      <c r="C56" s="6" t="s">
        <v>44</v>
      </c>
      <c r="D56" s="5" t="s">
        <v>2</v>
      </c>
      <c r="E56" s="6">
        <v>2003</v>
      </c>
      <c r="F56" s="7">
        <v>7</v>
      </c>
      <c r="G56" s="8">
        <v>48</v>
      </c>
      <c r="H56" s="7">
        <v>5</v>
      </c>
      <c r="I56" s="8">
        <v>55</v>
      </c>
      <c r="J56" s="8">
        <v>103</v>
      </c>
    </row>
    <row r="57" spans="1:10" x14ac:dyDescent="0.25">
      <c r="A57" s="9"/>
      <c r="B57" s="10">
        <v>6</v>
      </c>
      <c r="C57" s="11" t="s">
        <v>42</v>
      </c>
      <c r="D57" s="10" t="s">
        <v>2</v>
      </c>
      <c r="E57" s="11">
        <v>2003</v>
      </c>
      <c r="F57" s="12">
        <v>8</v>
      </c>
      <c r="G57" s="13">
        <v>46</v>
      </c>
      <c r="H57" s="12">
        <v>7</v>
      </c>
      <c r="I57" s="13">
        <v>48</v>
      </c>
      <c r="J57" s="13">
        <v>94</v>
      </c>
    </row>
    <row r="58" spans="1:10" x14ac:dyDescent="0.25">
      <c r="A58" s="4"/>
      <c r="B58" s="5">
        <v>7</v>
      </c>
      <c r="C58" s="6" t="s">
        <v>40</v>
      </c>
      <c r="D58" s="5" t="s">
        <v>39</v>
      </c>
      <c r="E58" s="6">
        <v>2003</v>
      </c>
      <c r="F58" s="7">
        <v>11</v>
      </c>
      <c r="G58" s="8">
        <v>40</v>
      </c>
      <c r="H58" s="7">
        <v>6</v>
      </c>
      <c r="I58" s="8">
        <v>50</v>
      </c>
      <c r="J58" s="8">
        <v>90</v>
      </c>
    </row>
    <row r="59" spans="1:10" x14ac:dyDescent="0.25">
      <c r="A59" s="9"/>
      <c r="B59" s="10">
        <v>8</v>
      </c>
      <c r="C59" s="11" t="s">
        <v>28</v>
      </c>
      <c r="D59" s="10" t="s">
        <v>0</v>
      </c>
      <c r="E59" s="11">
        <v>2003</v>
      </c>
      <c r="F59" s="12">
        <v>9</v>
      </c>
      <c r="G59" s="13">
        <v>44</v>
      </c>
      <c r="H59" s="12">
        <v>10</v>
      </c>
      <c r="I59" s="13">
        <v>42</v>
      </c>
      <c r="J59" s="13">
        <v>86</v>
      </c>
    </row>
    <row r="60" spans="1:10" x14ac:dyDescent="0.25">
      <c r="A60" s="4"/>
      <c r="B60" s="5">
        <v>9</v>
      </c>
      <c r="C60" s="6" t="s">
        <v>34</v>
      </c>
      <c r="D60" s="5" t="s">
        <v>33</v>
      </c>
      <c r="E60" s="6">
        <v>2003</v>
      </c>
      <c r="F60" s="7">
        <v>12</v>
      </c>
      <c r="G60" s="8">
        <v>39</v>
      </c>
      <c r="H60" s="7">
        <v>9</v>
      </c>
      <c r="I60" s="8">
        <v>44</v>
      </c>
      <c r="J60" s="8">
        <v>83</v>
      </c>
    </row>
    <row r="61" spans="1:10" x14ac:dyDescent="0.25">
      <c r="A61" s="9"/>
      <c r="B61" s="10">
        <v>10</v>
      </c>
      <c r="C61" s="11" t="s">
        <v>47</v>
      </c>
      <c r="D61" s="10" t="s">
        <v>46</v>
      </c>
      <c r="E61" s="11">
        <v>2003</v>
      </c>
      <c r="F61" s="12">
        <v>2</v>
      </c>
      <c r="G61" s="13">
        <v>80</v>
      </c>
      <c r="H61" s="12">
        <v>201</v>
      </c>
      <c r="I61" s="13">
        <v>0</v>
      </c>
      <c r="J61" s="13">
        <v>80</v>
      </c>
    </row>
    <row r="62" spans="1:10" x14ac:dyDescent="0.25">
      <c r="A62" s="4"/>
      <c r="B62" s="5">
        <v>11</v>
      </c>
      <c r="C62" s="6" t="s">
        <v>25</v>
      </c>
      <c r="D62" s="5" t="s">
        <v>24</v>
      </c>
      <c r="E62" s="6">
        <v>2003</v>
      </c>
      <c r="F62" s="7">
        <v>13</v>
      </c>
      <c r="G62" s="8">
        <v>38</v>
      </c>
      <c r="H62" s="7">
        <v>11</v>
      </c>
      <c r="I62" s="8">
        <v>40</v>
      </c>
      <c r="J62" s="8">
        <v>78</v>
      </c>
    </row>
    <row r="63" spans="1:10" x14ac:dyDescent="0.25">
      <c r="A63" s="9"/>
      <c r="B63" s="10">
        <v>12</v>
      </c>
      <c r="C63" s="11" t="s">
        <v>29</v>
      </c>
      <c r="D63" s="10" t="s">
        <v>0</v>
      </c>
      <c r="E63" s="11">
        <v>2003</v>
      </c>
      <c r="F63" s="12">
        <v>5</v>
      </c>
      <c r="G63" s="13">
        <v>55</v>
      </c>
      <c r="H63" s="12">
        <v>203</v>
      </c>
      <c r="I63" s="13">
        <v>0</v>
      </c>
      <c r="J63" s="13">
        <v>55</v>
      </c>
    </row>
    <row r="64" spans="1:10" x14ac:dyDescent="0.25">
      <c r="A64" s="4"/>
      <c r="B64" s="5">
        <v>13</v>
      </c>
      <c r="C64" s="6" t="s">
        <v>37</v>
      </c>
      <c r="D64" s="5" t="s">
        <v>6</v>
      </c>
      <c r="E64" s="6">
        <v>2003</v>
      </c>
      <c r="F64" s="7">
        <v>201</v>
      </c>
      <c r="G64" s="8">
        <v>0</v>
      </c>
      <c r="H64" s="7">
        <v>8</v>
      </c>
      <c r="I64" s="8">
        <v>46</v>
      </c>
      <c r="J64" s="8">
        <v>46</v>
      </c>
    </row>
    <row r="65" spans="1:10" x14ac:dyDescent="0.25">
      <c r="A65" s="9"/>
      <c r="B65" s="10">
        <v>14</v>
      </c>
      <c r="C65" s="11" t="s">
        <v>45</v>
      </c>
      <c r="D65" s="10" t="s">
        <v>12</v>
      </c>
      <c r="E65" s="11">
        <v>2003</v>
      </c>
      <c r="F65" s="12">
        <v>10</v>
      </c>
      <c r="G65" s="13">
        <v>42</v>
      </c>
      <c r="H65" s="12">
        <v>201</v>
      </c>
      <c r="I65" s="13">
        <v>0</v>
      </c>
      <c r="J65" s="13">
        <v>42</v>
      </c>
    </row>
    <row r="66" spans="1:10" x14ac:dyDescent="0.25">
      <c r="A66" s="4"/>
      <c r="B66" s="5">
        <v>15</v>
      </c>
      <c r="C66" s="6" t="s">
        <v>242</v>
      </c>
      <c r="D66" s="5" t="s">
        <v>26</v>
      </c>
      <c r="E66" s="6">
        <v>2003</v>
      </c>
      <c r="F66" s="7"/>
      <c r="G66" s="8"/>
      <c r="H66" s="7">
        <v>12</v>
      </c>
      <c r="I66" s="8">
        <v>39</v>
      </c>
      <c r="J66" s="8">
        <v>39</v>
      </c>
    </row>
    <row r="67" spans="1:10" x14ac:dyDescent="0.25">
      <c r="A67" s="9"/>
      <c r="B67" s="10">
        <v>99</v>
      </c>
      <c r="C67" s="11" t="s">
        <v>38</v>
      </c>
      <c r="D67" s="10" t="s">
        <v>12</v>
      </c>
      <c r="E67" s="11">
        <v>2003</v>
      </c>
      <c r="F67" s="12">
        <v>203</v>
      </c>
      <c r="G67" s="13">
        <v>0</v>
      </c>
      <c r="H67" s="12">
        <v>201</v>
      </c>
      <c r="I67" s="13">
        <v>0</v>
      </c>
      <c r="J67" s="13">
        <v>0</v>
      </c>
    </row>
    <row r="68" spans="1:10" x14ac:dyDescent="0.25">
      <c r="A68" s="4"/>
      <c r="B68" s="10">
        <v>99</v>
      </c>
      <c r="C68" s="6" t="s">
        <v>27</v>
      </c>
      <c r="D68" s="5" t="s">
        <v>26</v>
      </c>
      <c r="E68" s="6">
        <v>2003</v>
      </c>
      <c r="F68" s="7">
        <v>201</v>
      </c>
      <c r="G68" s="8">
        <v>0</v>
      </c>
      <c r="H68" s="7">
        <v>200</v>
      </c>
      <c r="I68" s="8">
        <v>0</v>
      </c>
      <c r="J68" s="8">
        <v>0</v>
      </c>
    </row>
    <row r="69" spans="1:10" x14ac:dyDescent="0.25">
      <c r="A69" s="9"/>
      <c r="B69" s="10">
        <v>99</v>
      </c>
      <c r="C69" s="11" t="s">
        <v>23</v>
      </c>
      <c r="D69" s="10" t="s">
        <v>22</v>
      </c>
      <c r="E69" s="11">
        <v>2003</v>
      </c>
      <c r="F69" s="12"/>
      <c r="G69" s="13"/>
      <c r="H69" s="12">
        <v>201</v>
      </c>
      <c r="I69" s="13">
        <v>0</v>
      </c>
      <c r="J69" s="13">
        <v>0</v>
      </c>
    </row>
    <row r="70" spans="1:10" x14ac:dyDescent="0.25">
      <c r="A70" s="6"/>
      <c r="B70" s="6"/>
      <c r="C70" s="6"/>
      <c r="D70" s="6"/>
      <c r="E70" s="6"/>
      <c r="F70" s="7"/>
      <c r="G70" s="8"/>
      <c r="H70" s="7"/>
      <c r="I70" s="8"/>
      <c r="J70" s="8"/>
    </row>
    <row r="71" spans="1:10" x14ac:dyDescent="0.25">
      <c r="A71" s="9" t="s">
        <v>20</v>
      </c>
      <c r="B71" s="10">
        <v>1</v>
      </c>
      <c r="C71" s="11" t="s">
        <v>15</v>
      </c>
      <c r="D71" s="10" t="s">
        <v>14</v>
      </c>
      <c r="E71" s="11">
        <v>2002</v>
      </c>
      <c r="F71" s="12">
        <v>2</v>
      </c>
      <c r="G71" s="13">
        <v>80</v>
      </c>
      <c r="H71" s="12">
        <v>1</v>
      </c>
      <c r="I71" s="13">
        <v>100</v>
      </c>
      <c r="J71" s="13">
        <v>180</v>
      </c>
    </row>
    <row r="72" spans="1:10" x14ac:dyDescent="0.25">
      <c r="A72" s="4"/>
      <c r="B72" s="5">
        <v>2</v>
      </c>
      <c r="C72" s="6" t="s">
        <v>13</v>
      </c>
      <c r="D72" s="5" t="s">
        <v>12</v>
      </c>
      <c r="E72" s="6">
        <v>2002</v>
      </c>
      <c r="F72" s="7">
        <v>5</v>
      </c>
      <c r="G72" s="8">
        <v>55</v>
      </c>
      <c r="H72" s="7">
        <v>2</v>
      </c>
      <c r="I72" s="8">
        <v>80</v>
      </c>
      <c r="J72" s="8">
        <v>135</v>
      </c>
    </row>
    <row r="73" spans="1:10" x14ac:dyDescent="0.25">
      <c r="A73" s="9"/>
      <c r="B73" s="10">
        <v>3</v>
      </c>
      <c r="C73" s="11" t="s">
        <v>241</v>
      </c>
      <c r="D73" s="10" t="s">
        <v>4</v>
      </c>
      <c r="E73" s="11">
        <v>2002</v>
      </c>
      <c r="F73" s="12">
        <v>4</v>
      </c>
      <c r="G73" s="13">
        <v>60</v>
      </c>
      <c r="H73" s="12">
        <v>4</v>
      </c>
      <c r="I73" s="13">
        <v>60</v>
      </c>
      <c r="J73" s="13">
        <v>120</v>
      </c>
    </row>
    <row r="74" spans="1:10" x14ac:dyDescent="0.25">
      <c r="A74" s="4"/>
      <c r="B74" s="5">
        <v>4</v>
      </c>
      <c r="C74" s="6" t="s">
        <v>18</v>
      </c>
      <c r="D74" s="5" t="s">
        <v>0</v>
      </c>
      <c r="E74" s="6">
        <v>2002</v>
      </c>
      <c r="F74" s="7">
        <v>8</v>
      </c>
      <c r="G74" s="8">
        <v>46</v>
      </c>
      <c r="H74" s="7">
        <v>3</v>
      </c>
      <c r="I74" s="8">
        <v>70</v>
      </c>
      <c r="J74" s="8">
        <v>116</v>
      </c>
    </row>
    <row r="75" spans="1:10" x14ac:dyDescent="0.25">
      <c r="A75" s="9"/>
      <c r="B75" s="10">
        <v>5</v>
      </c>
      <c r="C75" s="11" t="s">
        <v>19</v>
      </c>
      <c r="D75" s="10" t="s">
        <v>8</v>
      </c>
      <c r="E75" s="11">
        <v>2002</v>
      </c>
      <c r="F75" s="12">
        <v>1</v>
      </c>
      <c r="G75" s="13">
        <v>100</v>
      </c>
      <c r="H75" s="12">
        <v>200</v>
      </c>
      <c r="I75" s="13">
        <v>0</v>
      </c>
      <c r="J75" s="13">
        <v>100</v>
      </c>
    </row>
    <row r="76" spans="1:10" x14ac:dyDescent="0.25">
      <c r="A76" s="4"/>
      <c r="B76" s="5">
        <v>6</v>
      </c>
      <c r="C76" s="6" t="s">
        <v>240</v>
      </c>
      <c r="D76" s="5" t="s">
        <v>14</v>
      </c>
      <c r="E76" s="6">
        <v>2002</v>
      </c>
      <c r="F76" s="7">
        <v>11</v>
      </c>
      <c r="G76" s="8">
        <v>40</v>
      </c>
      <c r="H76" s="7">
        <v>5</v>
      </c>
      <c r="I76" s="8">
        <v>55</v>
      </c>
      <c r="J76" s="8">
        <v>95</v>
      </c>
    </row>
    <row r="77" spans="1:10" x14ac:dyDescent="0.25">
      <c r="A77" s="9"/>
      <c r="B77" s="10">
        <v>7</v>
      </c>
      <c r="C77" s="11" t="s">
        <v>9</v>
      </c>
      <c r="D77" s="10" t="s">
        <v>8</v>
      </c>
      <c r="E77" s="11">
        <v>2002</v>
      </c>
      <c r="F77" s="12">
        <v>12</v>
      </c>
      <c r="G77" s="13">
        <v>39</v>
      </c>
      <c r="H77" s="12">
        <v>6</v>
      </c>
      <c r="I77" s="13">
        <v>50</v>
      </c>
      <c r="J77" s="13">
        <v>89</v>
      </c>
    </row>
    <row r="78" spans="1:10" x14ac:dyDescent="0.25">
      <c r="A78" s="4"/>
      <c r="B78" s="5">
        <v>8</v>
      </c>
      <c r="C78" s="6" t="s">
        <v>1</v>
      </c>
      <c r="D78" s="5" t="s">
        <v>0</v>
      </c>
      <c r="E78" s="6">
        <v>2002</v>
      </c>
      <c r="F78" s="7">
        <v>13</v>
      </c>
      <c r="G78" s="8">
        <v>38</v>
      </c>
      <c r="H78" s="7">
        <v>9</v>
      </c>
      <c r="I78" s="8">
        <v>44</v>
      </c>
      <c r="J78" s="8">
        <v>82</v>
      </c>
    </row>
    <row r="79" spans="1:10" x14ac:dyDescent="0.25">
      <c r="A79" s="9"/>
      <c r="B79" s="10">
        <v>9</v>
      </c>
      <c r="C79" s="11" t="s">
        <v>3</v>
      </c>
      <c r="D79" s="10" t="s">
        <v>2</v>
      </c>
      <c r="E79" s="11">
        <v>2002</v>
      </c>
      <c r="F79" s="12">
        <v>3</v>
      </c>
      <c r="G79" s="13">
        <v>70</v>
      </c>
      <c r="H79" s="12">
        <v>200</v>
      </c>
      <c r="I79" s="13">
        <v>0</v>
      </c>
      <c r="J79" s="13">
        <v>70</v>
      </c>
    </row>
    <row r="80" spans="1:10" x14ac:dyDescent="0.25">
      <c r="A80" s="4"/>
      <c r="B80" s="5">
        <v>10</v>
      </c>
      <c r="C80" s="6" t="s">
        <v>7</v>
      </c>
      <c r="D80" s="5" t="s">
        <v>6</v>
      </c>
      <c r="E80" s="6">
        <v>2002</v>
      </c>
      <c r="F80" s="7">
        <v>6</v>
      </c>
      <c r="G80" s="8">
        <v>50</v>
      </c>
      <c r="H80" s="7">
        <v>201</v>
      </c>
      <c r="I80" s="8">
        <v>0</v>
      </c>
      <c r="J80" s="8">
        <v>50</v>
      </c>
    </row>
    <row r="81" spans="1:10" x14ac:dyDescent="0.25">
      <c r="A81" s="9"/>
      <c r="B81" s="10">
        <v>11</v>
      </c>
      <c r="C81" s="11" t="s">
        <v>239</v>
      </c>
      <c r="D81" s="10" t="s">
        <v>62</v>
      </c>
      <c r="E81" s="11">
        <v>2002</v>
      </c>
      <c r="F81" s="12"/>
      <c r="G81" s="13"/>
      <c r="H81" s="12">
        <v>7</v>
      </c>
      <c r="I81" s="13">
        <v>48</v>
      </c>
      <c r="J81" s="13">
        <v>48</v>
      </c>
    </row>
    <row r="82" spans="1:10" x14ac:dyDescent="0.25">
      <c r="A82" s="4"/>
      <c r="B82" s="5">
        <v>12</v>
      </c>
      <c r="C82" s="6" t="s">
        <v>11</v>
      </c>
      <c r="D82" s="5" t="s">
        <v>6</v>
      </c>
      <c r="E82" s="6">
        <v>2002</v>
      </c>
      <c r="F82" s="7">
        <v>7</v>
      </c>
      <c r="G82" s="8">
        <v>48</v>
      </c>
      <c r="H82" s="7">
        <v>200</v>
      </c>
      <c r="I82" s="8">
        <v>0</v>
      </c>
      <c r="J82" s="8">
        <v>48</v>
      </c>
    </row>
    <row r="83" spans="1:10" x14ac:dyDescent="0.25">
      <c r="A83" s="9"/>
      <c r="B83" s="10">
        <v>13</v>
      </c>
      <c r="C83" s="11" t="s">
        <v>238</v>
      </c>
      <c r="D83" s="10" t="s">
        <v>24</v>
      </c>
      <c r="E83" s="11">
        <v>2002</v>
      </c>
      <c r="F83" s="12"/>
      <c r="G83" s="13"/>
      <c r="H83" s="12">
        <v>8</v>
      </c>
      <c r="I83" s="13">
        <v>46</v>
      </c>
      <c r="J83" s="13">
        <v>46</v>
      </c>
    </row>
    <row r="84" spans="1:10" x14ac:dyDescent="0.25">
      <c r="A84" s="4"/>
      <c r="B84" s="5">
        <v>14</v>
      </c>
      <c r="C84" s="6" t="s">
        <v>17</v>
      </c>
      <c r="D84" s="5" t="s">
        <v>16</v>
      </c>
      <c r="E84" s="6">
        <v>2002</v>
      </c>
      <c r="F84" s="7">
        <v>9</v>
      </c>
      <c r="G84" s="8">
        <v>44</v>
      </c>
      <c r="H84" s="7">
        <v>201</v>
      </c>
      <c r="I84" s="8">
        <v>0</v>
      </c>
      <c r="J84" s="8">
        <v>44</v>
      </c>
    </row>
    <row r="85" spans="1:10" x14ac:dyDescent="0.25">
      <c r="A85" s="9"/>
      <c r="B85" s="10">
        <v>15</v>
      </c>
      <c r="C85" s="11" t="s">
        <v>10</v>
      </c>
      <c r="D85" s="10" t="s">
        <v>6</v>
      </c>
      <c r="E85" s="11">
        <v>2002</v>
      </c>
      <c r="F85" s="12">
        <v>10</v>
      </c>
      <c r="G85" s="13">
        <v>42</v>
      </c>
      <c r="H85" s="12">
        <v>203</v>
      </c>
      <c r="I85" s="13">
        <v>0</v>
      </c>
      <c r="J85" s="13">
        <v>42</v>
      </c>
    </row>
    <row r="86" spans="1:10" x14ac:dyDescent="0.25">
      <c r="A86" s="4"/>
      <c r="B86" s="5">
        <v>99</v>
      </c>
      <c r="C86" s="6" t="s">
        <v>237</v>
      </c>
      <c r="D86" s="5" t="s">
        <v>24</v>
      </c>
      <c r="E86" s="6">
        <v>2002</v>
      </c>
      <c r="F86" s="7">
        <v>203</v>
      </c>
      <c r="G86" s="8">
        <v>0</v>
      </c>
      <c r="H86" s="7">
        <v>200</v>
      </c>
      <c r="I86" s="8">
        <v>0</v>
      </c>
      <c r="J86" s="8">
        <v>0</v>
      </c>
    </row>
  </sheetData>
  <mergeCells count="2">
    <mergeCell ref="F8:G8"/>
    <mergeCell ref="H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8166A-B4DA-4A59-917B-FA8E88286559}">
  <dimension ref="A1:J88"/>
  <sheetViews>
    <sheetView showGridLines="0" zoomScale="80" zoomScaleNormal="80" workbookViewId="0">
      <pane ySplit="9" topLeftCell="A10" activePane="bottomLeft" state="frozen"/>
      <selection pane="bottomLeft" sqref="A1:A4"/>
    </sheetView>
  </sheetViews>
  <sheetFormatPr defaultRowHeight="15" x14ac:dyDescent="0.25"/>
  <cols>
    <col min="1" max="1" width="12" customWidth="1"/>
    <col min="3" max="3" width="28.42578125" bestFit="1" customWidth="1"/>
    <col min="4" max="4" width="19.28515625" bestFit="1" customWidth="1"/>
    <col min="5" max="5" width="5.5703125" bestFit="1" customWidth="1"/>
    <col min="6" max="6" width="12.140625" customWidth="1"/>
    <col min="8" max="8" width="12" bestFit="1" customWidth="1"/>
    <col min="10" max="10" width="12.85546875" bestFit="1" customWidth="1"/>
  </cols>
  <sheetData>
    <row r="1" spans="1:10" x14ac:dyDescent="0.25">
      <c r="A1" s="2" t="s">
        <v>115</v>
      </c>
    </row>
    <row r="2" spans="1:10" x14ac:dyDescent="0.25">
      <c r="A2" t="s">
        <v>114</v>
      </c>
    </row>
    <row r="3" spans="1:10" x14ac:dyDescent="0.25">
      <c r="A3" t="s">
        <v>113</v>
      </c>
    </row>
    <row r="4" spans="1:10" x14ac:dyDescent="0.25">
      <c r="A4" t="s">
        <v>112</v>
      </c>
    </row>
    <row r="7" spans="1:10" ht="18.75" x14ac:dyDescent="0.3">
      <c r="A7" s="1" t="s">
        <v>118</v>
      </c>
    </row>
    <row r="8" spans="1:10" x14ac:dyDescent="0.25">
      <c r="A8" s="3"/>
      <c r="B8" s="3"/>
      <c r="C8" s="3"/>
      <c r="D8" s="3"/>
      <c r="E8" s="3"/>
      <c r="F8" s="22" t="s">
        <v>110</v>
      </c>
      <c r="G8" s="23"/>
      <c r="H8" s="22" t="s">
        <v>109</v>
      </c>
      <c r="I8" s="23"/>
      <c r="J8" s="3" t="s">
        <v>108</v>
      </c>
    </row>
    <row r="9" spans="1:10" x14ac:dyDescent="0.25">
      <c r="A9" s="3" t="s">
        <v>107</v>
      </c>
      <c r="B9" s="3" t="s">
        <v>106</v>
      </c>
      <c r="C9" s="3" t="s">
        <v>105</v>
      </c>
      <c r="D9" s="3" t="s">
        <v>104</v>
      </c>
      <c r="E9" s="3" t="s">
        <v>103</v>
      </c>
      <c r="F9" s="3" t="s">
        <v>102</v>
      </c>
      <c r="G9" s="3" t="s">
        <v>101</v>
      </c>
      <c r="H9" s="3" t="s">
        <v>102</v>
      </c>
      <c r="I9" s="3" t="s">
        <v>101</v>
      </c>
      <c r="J9" s="3"/>
    </row>
    <row r="10" spans="1:10" x14ac:dyDescent="0.25">
      <c r="A10" s="4" t="s">
        <v>100</v>
      </c>
      <c r="B10" s="5">
        <v>1</v>
      </c>
      <c r="C10" s="6" t="s">
        <v>99</v>
      </c>
      <c r="D10" s="5" t="s">
        <v>8</v>
      </c>
      <c r="E10" s="6">
        <v>2003</v>
      </c>
      <c r="F10" s="7">
        <v>1</v>
      </c>
      <c r="G10" s="8">
        <v>100</v>
      </c>
      <c r="H10" s="7">
        <v>1</v>
      </c>
      <c r="I10" s="8">
        <v>100</v>
      </c>
      <c r="J10" s="8">
        <v>200</v>
      </c>
    </row>
    <row r="11" spans="1:10" x14ac:dyDescent="0.25">
      <c r="A11" s="9"/>
      <c r="B11" s="10">
        <v>2</v>
      </c>
      <c r="C11" s="11" t="s">
        <v>98</v>
      </c>
      <c r="D11" s="10" t="s">
        <v>8</v>
      </c>
      <c r="E11" s="11">
        <v>2003</v>
      </c>
      <c r="F11" s="12">
        <v>2</v>
      </c>
      <c r="G11" s="13">
        <v>80</v>
      </c>
      <c r="H11" s="12">
        <v>3</v>
      </c>
      <c r="I11" s="13">
        <v>70</v>
      </c>
      <c r="J11" s="13">
        <v>150</v>
      </c>
    </row>
    <row r="12" spans="1:10" x14ac:dyDescent="0.25">
      <c r="A12" s="4"/>
      <c r="B12" s="5">
        <v>3</v>
      </c>
      <c r="C12" s="6" t="s">
        <v>97</v>
      </c>
      <c r="D12" s="5" t="s">
        <v>16</v>
      </c>
      <c r="E12" s="6">
        <v>2003</v>
      </c>
      <c r="F12" s="7">
        <v>3</v>
      </c>
      <c r="G12" s="8">
        <v>70</v>
      </c>
      <c r="H12" s="7">
        <v>6</v>
      </c>
      <c r="I12" s="8">
        <v>50</v>
      </c>
      <c r="J12" s="8">
        <v>120</v>
      </c>
    </row>
    <row r="13" spans="1:10" x14ac:dyDescent="0.25">
      <c r="A13" s="9"/>
      <c r="B13" s="10">
        <v>4</v>
      </c>
      <c r="C13" s="11" t="s">
        <v>96</v>
      </c>
      <c r="D13" s="10" t="s">
        <v>24</v>
      </c>
      <c r="E13" s="11">
        <v>2003</v>
      </c>
      <c r="F13" s="12">
        <v>5</v>
      </c>
      <c r="G13" s="13">
        <v>55</v>
      </c>
      <c r="H13" s="12">
        <v>4</v>
      </c>
      <c r="I13" s="13">
        <v>60</v>
      </c>
      <c r="J13" s="13">
        <v>115</v>
      </c>
    </row>
    <row r="14" spans="1:10" x14ac:dyDescent="0.25">
      <c r="A14" s="4"/>
      <c r="B14" s="5">
        <v>5</v>
      </c>
      <c r="C14" s="6" t="s">
        <v>94</v>
      </c>
      <c r="D14" s="5" t="s">
        <v>12</v>
      </c>
      <c r="E14" s="6">
        <v>2003</v>
      </c>
      <c r="F14" s="7">
        <v>6</v>
      </c>
      <c r="G14" s="8">
        <v>50</v>
      </c>
      <c r="H14" s="7">
        <v>9</v>
      </c>
      <c r="I14" s="8">
        <v>44</v>
      </c>
      <c r="J14" s="8">
        <v>94</v>
      </c>
    </row>
    <row r="15" spans="1:10" x14ac:dyDescent="0.25">
      <c r="A15" s="9"/>
      <c r="B15" s="10">
        <v>6</v>
      </c>
      <c r="C15" s="11" t="s">
        <v>95</v>
      </c>
      <c r="D15" s="10" t="s">
        <v>46</v>
      </c>
      <c r="E15" s="11">
        <v>2003</v>
      </c>
      <c r="F15" s="12">
        <v>8</v>
      </c>
      <c r="G15" s="13">
        <v>46</v>
      </c>
      <c r="H15" s="12">
        <v>7</v>
      </c>
      <c r="I15" s="13">
        <v>48</v>
      </c>
      <c r="J15" s="13">
        <v>94</v>
      </c>
    </row>
    <row r="16" spans="1:10" x14ac:dyDescent="0.25">
      <c r="A16" s="4"/>
      <c r="B16" s="5">
        <v>7</v>
      </c>
      <c r="C16" s="6" t="s">
        <v>93</v>
      </c>
      <c r="D16" s="5" t="s">
        <v>12</v>
      </c>
      <c r="E16" s="6">
        <v>2003</v>
      </c>
      <c r="F16" s="7">
        <v>7</v>
      </c>
      <c r="G16" s="8">
        <v>48</v>
      </c>
      <c r="H16" s="7">
        <v>15</v>
      </c>
      <c r="I16" s="8">
        <v>36</v>
      </c>
      <c r="J16" s="8">
        <v>84</v>
      </c>
    </row>
    <row r="17" spans="1:10" x14ac:dyDescent="0.25">
      <c r="A17" s="9"/>
      <c r="B17" s="10">
        <v>8</v>
      </c>
      <c r="C17" s="11" t="s">
        <v>92</v>
      </c>
      <c r="D17" s="10" t="s">
        <v>12</v>
      </c>
      <c r="E17" s="11">
        <v>2003</v>
      </c>
      <c r="F17" s="12">
        <v>14</v>
      </c>
      <c r="G17" s="13">
        <v>37</v>
      </c>
      <c r="H17" s="12">
        <v>8</v>
      </c>
      <c r="I17" s="13">
        <v>46</v>
      </c>
      <c r="J17" s="13">
        <v>83</v>
      </c>
    </row>
    <row r="18" spans="1:10" x14ac:dyDescent="0.25">
      <c r="A18" s="4"/>
      <c r="B18" s="5">
        <v>9</v>
      </c>
      <c r="C18" s="6" t="s">
        <v>91</v>
      </c>
      <c r="D18" s="5" t="s">
        <v>78</v>
      </c>
      <c r="E18" s="6">
        <v>2003</v>
      </c>
      <c r="F18" s="7">
        <v>11</v>
      </c>
      <c r="G18" s="8">
        <v>40</v>
      </c>
      <c r="H18" s="7">
        <v>10</v>
      </c>
      <c r="I18" s="8">
        <v>42</v>
      </c>
      <c r="J18" s="8">
        <v>82</v>
      </c>
    </row>
    <row r="19" spans="1:10" x14ac:dyDescent="0.25">
      <c r="A19" s="9"/>
      <c r="B19" s="10">
        <v>10</v>
      </c>
      <c r="C19" s="11" t="s">
        <v>90</v>
      </c>
      <c r="D19" s="10" t="s">
        <v>8</v>
      </c>
      <c r="E19" s="11">
        <v>2003</v>
      </c>
      <c r="F19" s="12">
        <v>201</v>
      </c>
      <c r="G19" s="13">
        <v>0</v>
      </c>
      <c r="H19" s="12">
        <v>2</v>
      </c>
      <c r="I19" s="13">
        <v>80</v>
      </c>
      <c r="J19" s="13">
        <v>80</v>
      </c>
    </row>
    <row r="20" spans="1:10" x14ac:dyDescent="0.25">
      <c r="A20" s="4"/>
      <c r="B20" s="5">
        <v>11</v>
      </c>
      <c r="C20" s="6" t="s">
        <v>89</v>
      </c>
      <c r="D20" s="5" t="s">
        <v>88</v>
      </c>
      <c r="E20" s="6">
        <v>2003</v>
      </c>
      <c r="F20" s="7">
        <v>10</v>
      </c>
      <c r="G20" s="8">
        <v>42</v>
      </c>
      <c r="H20" s="7">
        <v>14</v>
      </c>
      <c r="I20" s="8">
        <v>37</v>
      </c>
      <c r="J20" s="8">
        <v>79</v>
      </c>
    </row>
    <row r="21" spans="1:10" x14ac:dyDescent="0.25">
      <c r="A21" s="9"/>
      <c r="B21" s="10">
        <v>12</v>
      </c>
      <c r="C21" s="11" t="s">
        <v>87</v>
      </c>
      <c r="D21" s="10" t="s">
        <v>60</v>
      </c>
      <c r="E21" s="11">
        <v>2003</v>
      </c>
      <c r="F21" s="12">
        <v>12</v>
      </c>
      <c r="G21" s="13">
        <v>39</v>
      </c>
      <c r="H21" s="12">
        <v>13</v>
      </c>
      <c r="I21" s="13">
        <v>38</v>
      </c>
      <c r="J21" s="13">
        <v>77</v>
      </c>
    </row>
    <row r="22" spans="1:10" x14ac:dyDescent="0.25">
      <c r="A22" s="4"/>
      <c r="B22" s="5">
        <v>13</v>
      </c>
      <c r="C22" s="6" t="s">
        <v>86</v>
      </c>
      <c r="D22" s="5" t="s">
        <v>24</v>
      </c>
      <c r="E22" s="6">
        <v>2003</v>
      </c>
      <c r="F22" s="7">
        <v>16</v>
      </c>
      <c r="G22" s="8">
        <v>35</v>
      </c>
      <c r="H22" s="7">
        <v>12</v>
      </c>
      <c r="I22" s="8">
        <v>39</v>
      </c>
      <c r="J22" s="8">
        <v>74</v>
      </c>
    </row>
    <row r="23" spans="1:10" x14ac:dyDescent="0.25">
      <c r="A23" s="9"/>
      <c r="B23" s="10">
        <v>14</v>
      </c>
      <c r="C23" s="11" t="s">
        <v>85</v>
      </c>
      <c r="D23" s="10" t="s">
        <v>50</v>
      </c>
      <c r="E23" s="11">
        <v>2003</v>
      </c>
      <c r="F23" s="12">
        <v>13</v>
      </c>
      <c r="G23" s="13">
        <v>38</v>
      </c>
      <c r="H23" s="12">
        <v>18</v>
      </c>
      <c r="I23" s="13">
        <v>33</v>
      </c>
      <c r="J23" s="13">
        <v>71</v>
      </c>
    </row>
    <row r="24" spans="1:10" x14ac:dyDescent="0.25">
      <c r="A24" s="4"/>
      <c r="B24" s="5">
        <v>15</v>
      </c>
      <c r="C24" s="6" t="s">
        <v>84</v>
      </c>
      <c r="D24" s="5" t="s">
        <v>50</v>
      </c>
      <c r="E24" s="6">
        <v>2003</v>
      </c>
      <c r="F24" s="7">
        <v>15</v>
      </c>
      <c r="G24" s="8">
        <v>36</v>
      </c>
      <c r="H24" s="7">
        <v>16</v>
      </c>
      <c r="I24" s="8">
        <v>35</v>
      </c>
      <c r="J24" s="8">
        <v>71</v>
      </c>
    </row>
    <row r="25" spans="1:10" x14ac:dyDescent="0.25">
      <c r="A25" s="9"/>
      <c r="B25" s="10">
        <v>16</v>
      </c>
      <c r="C25" s="11" t="s">
        <v>83</v>
      </c>
      <c r="D25" s="10" t="s">
        <v>50</v>
      </c>
      <c r="E25" s="11">
        <v>2003</v>
      </c>
      <c r="F25" s="12">
        <v>17</v>
      </c>
      <c r="G25" s="13">
        <v>34</v>
      </c>
      <c r="H25" s="12">
        <v>17</v>
      </c>
      <c r="I25" s="13">
        <v>34</v>
      </c>
      <c r="J25" s="13">
        <v>68</v>
      </c>
    </row>
    <row r="26" spans="1:10" x14ac:dyDescent="0.25">
      <c r="A26" s="4"/>
      <c r="B26" s="5">
        <v>17</v>
      </c>
      <c r="C26" s="6" t="s">
        <v>82</v>
      </c>
      <c r="D26" s="5" t="s">
        <v>81</v>
      </c>
      <c r="E26" s="6">
        <v>2003</v>
      </c>
      <c r="F26" s="7">
        <v>18</v>
      </c>
      <c r="G26" s="8">
        <v>33</v>
      </c>
      <c r="H26" s="7">
        <v>21</v>
      </c>
      <c r="I26" s="8">
        <v>30</v>
      </c>
      <c r="J26" s="8">
        <v>63</v>
      </c>
    </row>
    <row r="27" spans="1:10" x14ac:dyDescent="0.25">
      <c r="A27" s="9"/>
      <c r="B27" s="10">
        <v>18</v>
      </c>
      <c r="C27" s="11" t="s">
        <v>80</v>
      </c>
      <c r="D27" s="10" t="s">
        <v>46</v>
      </c>
      <c r="E27" s="11">
        <v>2003</v>
      </c>
      <c r="F27" s="12">
        <v>4</v>
      </c>
      <c r="G27" s="13">
        <v>60</v>
      </c>
      <c r="H27" s="12">
        <v>203</v>
      </c>
      <c r="I27" s="13">
        <v>0</v>
      </c>
      <c r="J27" s="13">
        <v>60</v>
      </c>
    </row>
    <row r="28" spans="1:10" x14ac:dyDescent="0.25">
      <c r="A28" s="4"/>
      <c r="B28" s="5">
        <v>19</v>
      </c>
      <c r="C28" s="6" t="s">
        <v>51</v>
      </c>
      <c r="D28" s="5" t="s">
        <v>24</v>
      </c>
      <c r="E28" s="6">
        <v>2003</v>
      </c>
      <c r="F28" s="7">
        <v>22</v>
      </c>
      <c r="G28" s="8">
        <v>29</v>
      </c>
      <c r="H28" s="7">
        <v>20</v>
      </c>
      <c r="I28" s="8">
        <v>31</v>
      </c>
      <c r="J28" s="8">
        <v>60</v>
      </c>
    </row>
    <row r="29" spans="1:10" x14ac:dyDescent="0.25">
      <c r="A29" s="9"/>
      <c r="B29" s="10">
        <v>20</v>
      </c>
      <c r="C29" s="11" t="s">
        <v>79</v>
      </c>
      <c r="D29" s="10" t="s">
        <v>78</v>
      </c>
      <c r="E29" s="11">
        <v>2003</v>
      </c>
      <c r="F29" s="12">
        <v>19</v>
      </c>
      <c r="G29" s="13">
        <v>32</v>
      </c>
      <c r="H29" s="12">
        <v>24</v>
      </c>
      <c r="I29" s="13">
        <v>27</v>
      </c>
      <c r="J29" s="13">
        <v>59</v>
      </c>
    </row>
    <row r="30" spans="1:10" x14ac:dyDescent="0.25">
      <c r="A30" s="4"/>
      <c r="B30" s="5">
        <v>21</v>
      </c>
      <c r="C30" s="6" t="s">
        <v>77</v>
      </c>
      <c r="D30" s="5" t="s">
        <v>24</v>
      </c>
      <c r="E30" s="6">
        <v>2003</v>
      </c>
      <c r="F30" s="7">
        <v>20</v>
      </c>
      <c r="G30" s="8">
        <v>31</v>
      </c>
      <c r="H30" s="7">
        <v>23</v>
      </c>
      <c r="I30" s="8">
        <v>28</v>
      </c>
      <c r="J30" s="8">
        <v>59</v>
      </c>
    </row>
    <row r="31" spans="1:10" x14ac:dyDescent="0.25">
      <c r="A31" s="9"/>
      <c r="B31" s="10">
        <v>22</v>
      </c>
      <c r="C31" s="11" t="s">
        <v>76</v>
      </c>
      <c r="D31" s="10" t="s">
        <v>24</v>
      </c>
      <c r="E31" s="11">
        <v>2003</v>
      </c>
      <c r="F31" s="12">
        <v>21</v>
      </c>
      <c r="G31" s="13">
        <v>30</v>
      </c>
      <c r="H31" s="12">
        <v>22</v>
      </c>
      <c r="I31" s="13">
        <v>29</v>
      </c>
      <c r="J31" s="13">
        <v>59</v>
      </c>
    </row>
    <row r="32" spans="1:10" x14ac:dyDescent="0.25">
      <c r="A32" s="4"/>
      <c r="B32" s="5">
        <v>23</v>
      </c>
      <c r="C32" s="6" t="s">
        <v>75</v>
      </c>
      <c r="D32" s="5" t="s">
        <v>8</v>
      </c>
      <c r="E32" s="6">
        <v>2003</v>
      </c>
      <c r="F32" s="7">
        <v>201</v>
      </c>
      <c r="G32" s="8">
        <v>0</v>
      </c>
      <c r="H32" s="7">
        <v>5</v>
      </c>
      <c r="I32" s="8">
        <v>55</v>
      </c>
      <c r="J32" s="8">
        <v>55</v>
      </c>
    </row>
    <row r="33" spans="1:10" x14ac:dyDescent="0.25">
      <c r="A33" s="9"/>
      <c r="B33" s="10">
        <v>24</v>
      </c>
      <c r="C33" s="11" t="s">
        <v>74</v>
      </c>
      <c r="D33" s="10" t="s">
        <v>6</v>
      </c>
      <c r="E33" s="11">
        <v>2003</v>
      </c>
      <c r="F33" s="12">
        <v>23</v>
      </c>
      <c r="G33" s="13">
        <v>28</v>
      </c>
      <c r="H33" s="12">
        <v>25</v>
      </c>
      <c r="I33" s="13">
        <v>26</v>
      </c>
      <c r="J33" s="13">
        <v>54</v>
      </c>
    </row>
    <row r="34" spans="1:10" x14ac:dyDescent="0.25">
      <c r="A34" s="4"/>
      <c r="B34" s="5">
        <v>25</v>
      </c>
      <c r="C34" s="6" t="s">
        <v>73</v>
      </c>
      <c r="D34" s="5" t="s">
        <v>50</v>
      </c>
      <c r="E34" s="6">
        <v>2003</v>
      </c>
      <c r="F34" s="7">
        <v>9</v>
      </c>
      <c r="G34" s="8">
        <v>44</v>
      </c>
      <c r="H34" s="7">
        <v>201</v>
      </c>
      <c r="I34" s="8">
        <v>0</v>
      </c>
      <c r="J34" s="8">
        <v>44</v>
      </c>
    </row>
    <row r="35" spans="1:10" x14ac:dyDescent="0.25">
      <c r="A35" s="9"/>
      <c r="B35" s="10">
        <v>26</v>
      </c>
      <c r="C35" s="11" t="s">
        <v>72</v>
      </c>
      <c r="D35" s="10" t="s">
        <v>8</v>
      </c>
      <c r="E35" s="11">
        <v>2003</v>
      </c>
      <c r="F35" s="12">
        <v>201</v>
      </c>
      <c r="G35" s="13">
        <v>0</v>
      </c>
      <c r="H35" s="12">
        <v>11</v>
      </c>
      <c r="I35" s="13">
        <v>40</v>
      </c>
      <c r="J35" s="13">
        <v>40</v>
      </c>
    </row>
    <row r="36" spans="1:10" x14ac:dyDescent="0.25">
      <c r="A36" s="4"/>
      <c r="B36" s="5">
        <v>27</v>
      </c>
      <c r="C36" s="6" t="s">
        <v>71</v>
      </c>
      <c r="D36" s="5" t="s">
        <v>0</v>
      </c>
      <c r="E36" s="6">
        <v>2003</v>
      </c>
      <c r="F36" s="7">
        <v>201</v>
      </c>
      <c r="G36" s="8">
        <v>0</v>
      </c>
      <c r="H36" s="7">
        <v>19</v>
      </c>
      <c r="I36" s="8">
        <v>32</v>
      </c>
      <c r="J36" s="8">
        <v>32</v>
      </c>
    </row>
    <row r="37" spans="1:10" x14ac:dyDescent="0.25">
      <c r="A37" s="11"/>
      <c r="B37" s="11"/>
      <c r="C37" s="11"/>
      <c r="D37" s="11"/>
      <c r="E37" s="11"/>
      <c r="F37" s="12"/>
      <c r="G37" s="13"/>
      <c r="H37" s="12"/>
      <c r="I37" s="13"/>
      <c r="J37" s="13"/>
    </row>
    <row r="38" spans="1:10" x14ac:dyDescent="0.25">
      <c r="A38" s="4" t="s">
        <v>70</v>
      </c>
      <c r="B38" s="5">
        <v>1</v>
      </c>
      <c r="C38" s="6" t="s">
        <v>69</v>
      </c>
      <c r="D38" s="5" t="s">
        <v>50</v>
      </c>
      <c r="E38" s="6">
        <v>2002</v>
      </c>
      <c r="F38" s="7">
        <v>1</v>
      </c>
      <c r="G38" s="8">
        <v>100</v>
      </c>
      <c r="H38" s="7">
        <v>1</v>
      </c>
      <c r="I38" s="8">
        <v>100</v>
      </c>
      <c r="J38" s="8">
        <v>200</v>
      </c>
    </row>
    <row r="39" spans="1:10" x14ac:dyDescent="0.25">
      <c r="A39" s="9"/>
      <c r="B39" s="10">
        <v>2</v>
      </c>
      <c r="C39" s="11" t="s">
        <v>68</v>
      </c>
      <c r="D39" s="10" t="s">
        <v>4</v>
      </c>
      <c r="E39" s="11">
        <v>2002</v>
      </c>
      <c r="F39" s="12">
        <v>2</v>
      </c>
      <c r="G39" s="13">
        <v>80</v>
      </c>
      <c r="H39" s="12">
        <v>2</v>
      </c>
      <c r="I39" s="13">
        <v>80</v>
      </c>
      <c r="J39" s="13">
        <v>160</v>
      </c>
    </row>
    <row r="40" spans="1:10" x14ac:dyDescent="0.25">
      <c r="A40" s="4"/>
      <c r="B40" s="5">
        <v>3</v>
      </c>
      <c r="C40" s="6" t="s">
        <v>67</v>
      </c>
      <c r="D40" s="5" t="s">
        <v>2</v>
      </c>
      <c r="E40" s="6">
        <v>2002</v>
      </c>
      <c r="F40" s="7">
        <v>3</v>
      </c>
      <c r="G40" s="8">
        <v>70</v>
      </c>
      <c r="H40" s="7">
        <v>3</v>
      </c>
      <c r="I40" s="8">
        <v>70</v>
      </c>
      <c r="J40" s="8">
        <v>140</v>
      </c>
    </row>
    <row r="41" spans="1:10" x14ac:dyDescent="0.25">
      <c r="A41" s="9"/>
      <c r="B41" s="10">
        <v>4</v>
      </c>
      <c r="C41" s="11" t="s">
        <v>66</v>
      </c>
      <c r="D41" s="10" t="s">
        <v>65</v>
      </c>
      <c r="E41" s="11">
        <v>2002</v>
      </c>
      <c r="F41" s="12">
        <v>4</v>
      </c>
      <c r="G41" s="13">
        <v>60</v>
      </c>
      <c r="H41" s="12">
        <v>4</v>
      </c>
      <c r="I41" s="13">
        <v>60</v>
      </c>
      <c r="J41" s="13">
        <v>120</v>
      </c>
    </row>
    <row r="42" spans="1:10" x14ac:dyDescent="0.25">
      <c r="A42" s="4"/>
      <c r="B42" s="5">
        <v>5</v>
      </c>
      <c r="C42" s="6" t="s">
        <v>64</v>
      </c>
      <c r="D42" s="5" t="s">
        <v>24</v>
      </c>
      <c r="E42" s="6">
        <v>2002</v>
      </c>
      <c r="F42" s="7">
        <v>6</v>
      </c>
      <c r="G42" s="8">
        <v>50</v>
      </c>
      <c r="H42" s="7">
        <v>5</v>
      </c>
      <c r="I42" s="8">
        <v>55</v>
      </c>
      <c r="J42" s="8">
        <v>105</v>
      </c>
    </row>
    <row r="43" spans="1:10" x14ac:dyDescent="0.25">
      <c r="A43" s="9"/>
      <c r="B43" s="10">
        <v>6</v>
      </c>
      <c r="C43" s="11" t="s">
        <v>63</v>
      </c>
      <c r="D43" s="10" t="s">
        <v>62</v>
      </c>
      <c r="E43" s="11">
        <v>2002</v>
      </c>
      <c r="F43" s="12">
        <v>5</v>
      </c>
      <c r="G43" s="13">
        <v>55</v>
      </c>
      <c r="H43" s="12">
        <v>6</v>
      </c>
      <c r="I43" s="13">
        <v>50</v>
      </c>
      <c r="J43" s="13">
        <v>105</v>
      </c>
    </row>
    <row r="44" spans="1:10" x14ac:dyDescent="0.25">
      <c r="A44" s="4"/>
      <c r="B44" s="5">
        <v>7</v>
      </c>
      <c r="C44" s="6" t="s">
        <v>61</v>
      </c>
      <c r="D44" s="5" t="s">
        <v>60</v>
      </c>
      <c r="E44" s="6">
        <v>2002</v>
      </c>
      <c r="F44" s="7">
        <v>8</v>
      </c>
      <c r="G44" s="8">
        <v>46</v>
      </c>
      <c r="H44" s="7">
        <v>7</v>
      </c>
      <c r="I44" s="8">
        <v>48</v>
      </c>
      <c r="J44" s="8">
        <v>94</v>
      </c>
    </row>
    <row r="45" spans="1:10" x14ac:dyDescent="0.25">
      <c r="A45" s="9"/>
      <c r="B45" s="10">
        <v>8</v>
      </c>
      <c r="C45" s="11" t="s">
        <v>59</v>
      </c>
      <c r="D45" s="10" t="s">
        <v>24</v>
      </c>
      <c r="E45" s="11">
        <v>2002</v>
      </c>
      <c r="F45" s="12">
        <v>7</v>
      </c>
      <c r="G45" s="13">
        <v>48</v>
      </c>
      <c r="H45" s="12">
        <v>12</v>
      </c>
      <c r="I45" s="13">
        <v>39</v>
      </c>
      <c r="J45" s="13">
        <v>87</v>
      </c>
    </row>
    <row r="46" spans="1:10" x14ac:dyDescent="0.25">
      <c r="A46" s="4"/>
      <c r="B46" s="5">
        <v>9</v>
      </c>
      <c r="C46" s="6" t="s">
        <v>58</v>
      </c>
      <c r="D46" s="5" t="s">
        <v>16</v>
      </c>
      <c r="E46" s="6">
        <v>2002</v>
      </c>
      <c r="F46" s="7">
        <v>9</v>
      </c>
      <c r="G46" s="8">
        <v>44</v>
      </c>
      <c r="H46" s="7">
        <v>10</v>
      </c>
      <c r="I46" s="8">
        <v>42</v>
      </c>
      <c r="J46" s="8">
        <v>86</v>
      </c>
    </row>
    <row r="47" spans="1:10" x14ac:dyDescent="0.25">
      <c r="A47" s="9"/>
      <c r="B47" s="10">
        <v>10</v>
      </c>
      <c r="C47" s="11" t="s">
        <v>57</v>
      </c>
      <c r="D47" s="10" t="s">
        <v>24</v>
      </c>
      <c r="E47" s="11">
        <v>2002</v>
      </c>
      <c r="F47" s="12">
        <v>10</v>
      </c>
      <c r="G47" s="13">
        <v>42</v>
      </c>
      <c r="H47" s="12">
        <v>9</v>
      </c>
      <c r="I47" s="13">
        <v>44</v>
      </c>
      <c r="J47" s="13">
        <v>86</v>
      </c>
    </row>
    <row r="48" spans="1:10" x14ac:dyDescent="0.25">
      <c r="A48" s="4"/>
      <c r="B48" s="5">
        <v>11</v>
      </c>
      <c r="C48" s="6" t="s">
        <v>56</v>
      </c>
      <c r="D48" s="5" t="s">
        <v>14</v>
      </c>
      <c r="E48" s="6">
        <v>2002</v>
      </c>
      <c r="F48" s="7">
        <v>12</v>
      </c>
      <c r="G48" s="8">
        <v>39</v>
      </c>
      <c r="H48" s="7">
        <v>11</v>
      </c>
      <c r="I48" s="8">
        <v>40</v>
      </c>
      <c r="J48" s="8">
        <v>79</v>
      </c>
    </row>
    <row r="49" spans="1:10" x14ac:dyDescent="0.25">
      <c r="A49" s="9"/>
      <c r="B49" s="10">
        <v>13</v>
      </c>
      <c r="C49" s="11" t="s">
        <v>55</v>
      </c>
      <c r="D49" s="10" t="s">
        <v>2</v>
      </c>
      <c r="E49" s="11">
        <v>2002</v>
      </c>
      <c r="F49" s="12"/>
      <c r="G49" s="13"/>
      <c r="H49" s="12">
        <v>8</v>
      </c>
      <c r="I49" s="13">
        <v>46</v>
      </c>
      <c r="J49" s="13">
        <v>46</v>
      </c>
    </row>
    <row r="50" spans="1:10" x14ac:dyDescent="0.25">
      <c r="A50" s="4"/>
      <c r="B50" s="5">
        <v>14</v>
      </c>
      <c r="C50" s="6" t="s">
        <v>54</v>
      </c>
      <c r="D50" s="5" t="s">
        <v>50</v>
      </c>
      <c r="E50" s="6">
        <v>2002</v>
      </c>
      <c r="F50" s="7">
        <v>11</v>
      </c>
      <c r="G50" s="8">
        <v>40</v>
      </c>
      <c r="H50" s="7">
        <v>201</v>
      </c>
      <c r="I50" s="8">
        <v>0</v>
      </c>
      <c r="J50" s="8">
        <v>40</v>
      </c>
    </row>
    <row r="51" spans="1:10" x14ac:dyDescent="0.25">
      <c r="A51" s="9"/>
      <c r="B51" s="10">
        <v>15</v>
      </c>
      <c r="C51" s="11" t="s">
        <v>53</v>
      </c>
      <c r="D51" s="10" t="s">
        <v>2</v>
      </c>
      <c r="E51" s="11">
        <v>2002</v>
      </c>
      <c r="F51" s="12">
        <v>13</v>
      </c>
      <c r="G51" s="13">
        <v>38</v>
      </c>
      <c r="H51" s="12">
        <v>203</v>
      </c>
      <c r="I51" s="13">
        <v>0</v>
      </c>
      <c r="J51" s="13">
        <v>38</v>
      </c>
    </row>
    <row r="52" spans="1:10" x14ac:dyDescent="0.25">
      <c r="A52" s="4"/>
      <c r="B52" s="5">
        <v>16</v>
      </c>
      <c r="C52" s="6" t="s">
        <v>52</v>
      </c>
      <c r="D52" s="5" t="s">
        <v>6</v>
      </c>
      <c r="E52" s="6">
        <v>2002</v>
      </c>
      <c r="F52" s="7">
        <v>201</v>
      </c>
      <c r="G52" s="8">
        <v>0</v>
      </c>
      <c r="H52" s="7">
        <v>13</v>
      </c>
      <c r="I52" s="8">
        <v>38</v>
      </c>
      <c r="J52" s="8">
        <v>38</v>
      </c>
    </row>
    <row r="53" spans="1:10" x14ac:dyDescent="0.25">
      <c r="A53" s="9"/>
      <c r="B53" s="10">
        <v>19</v>
      </c>
      <c r="C53" s="11" t="s">
        <v>51</v>
      </c>
      <c r="D53" s="10" t="s">
        <v>50</v>
      </c>
      <c r="E53" s="11">
        <v>2002</v>
      </c>
      <c r="F53" s="12">
        <v>14</v>
      </c>
      <c r="G53" s="13">
        <v>37</v>
      </c>
      <c r="H53" s="12">
        <v>14</v>
      </c>
      <c r="I53" s="13">
        <v>37</v>
      </c>
      <c r="J53" s="13">
        <v>74</v>
      </c>
    </row>
    <row r="54" spans="1:10" x14ac:dyDescent="0.25">
      <c r="A54" s="4"/>
      <c r="B54" s="5">
        <v>99</v>
      </c>
      <c r="C54" s="6" t="s">
        <v>49</v>
      </c>
      <c r="D54" s="5" t="s">
        <v>24</v>
      </c>
      <c r="E54" s="6">
        <v>2002</v>
      </c>
      <c r="F54" s="7">
        <v>201</v>
      </c>
      <c r="G54" s="8">
        <v>0</v>
      </c>
      <c r="H54" s="7">
        <v>201</v>
      </c>
      <c r="I54" s="8">
        <v>0</v>
      </c>
      <c r="J54" s="8">
        <v>0</v>
      </c>
    </row>
    <row r="55" spans="1:10" x14ac:dyDescent="0.25">
      <c r="A55" s="11"/>
      <c r="B55" s="11"/>
      <c r="C55" s="11"/>
      <c r="D55" s="11"/>
      <c r="E55" s="11"/>
      <c r="F55" s="12"/>
      <c r="G55" s="13"/>
      <c r="H55" s="12"/>
      <c r="I55" s="13"/>
      <c r="J55" s="13"/>
    </row>
    <row r="56" spans="1:10" x14ac:dyDescent="0.25">
      <c r="A56" s="4" t="s">
        <v>48</v>
      </c>
      <c r="B56" s="5">
        <v>1</v>
      </c>
      <c r="C56" s="6" t="s">
        <v>47</v>
      </c>
      <c r="D56" s="5" t="s">
        <v>46</v>
      </c>
      <c r="E56" s="6">
        <v>2003</v>
      </c>
      <c r="F56" s="7">
        <v>1</v>
      </c>
      <c r="G56" s="8">
        <v>100</v>
      </c>
      <c r="H56" s="7">
        <v>1</v>
      </c>
      <c r="I56" s="8">
        <v>100</v>
      </c>
      <c r="J56" s="8">
        <v>200</v>
      </c>
    </row>
    <row r="57" spans="1:10" x14ac:dyDescent="0.25">
      <c r="A57" s="9"/>
      <c r="B57" s="10">
        <v>2</v>
      </c>
      <c r="C57" s="11" t="s">
        <v>45</v>
      </c>
      <c r="D57" s="10" t="s">
        <v>12</v>
      </c>
      <c r="E57" s="11">
        <v>2003</v>
      </c>
      <c r="F57" s="12">
        <v>2</v>
      </c>
      <c r="G57" s="13">
        <v>80</v>
      </c>
      <c r="H57" s="12">
        <v>5</v>
      </c>
      <c r="I57" s="13">
        <v>55</v>
      </c>
      <c r="J57" s="13">
        <v>135</v>
      </c>
    </row>
    <row r="58" spans="1:10" x14ac:dyDescent="0.25">
      <c r="A58" s="4"/>
      <c r="B58" s="5">
        <v>3</v>
      </c>
      <c r="C58" s="6" t="s">
        <v>44</v>
      </c>
      <c r="D58" s="5" t="s">
        <v>2</v>
      </c>
      <c r="E58" s="6">
        <v>2003</v>
      </c>
      <c r="F58" s="7">
        <v>3</v>
      </c>
      <c r="G58" s="8">
        <v>70</v>
      </c>
      <c r="H58" s="7">
        <v>6</v>
      </c>
      <c r="I58" s="8">
        <v>50</v>
      </c>
      <c r="J58" s="8">
        <v>120</v>
      </c>
    </row>
    <row r="59" spans="1:10" x14ac:dyDescent="0.25">
      <c r="A59" s="9"/>
      <c r="B59" s="10">
        <v>4</v>
      </c>
      <c r="C59" s="11" t="s">
        <v>43</v>
      </c>
      <c r="D59" s="10" t="s">
        <v>0</v>
      </c>
      <c r="E59" s="11">
        <v>2003</v>
      </c>
      <c r="F59" s="12">
        <v>8</v>
      </c>
      <c r="G59" s="13">
        <v>46</v>
      </c>
      <c r="H59" s="12">
        <v>4</v>
      </c>
      <c r="I59" s="13">
        <v>60</v>
      </c>
      <c r="J59" s="13">
        <v>106</v>
      </c>
    </row>
    <row r="60" spans="1:10" x14ac:dyDescent="0.25">
      <c r="A60" s="4"/>
      <c r="B60" s="5">
        <v>5</v>
      </c>
      <c r="C60" s="6" t="s">
        <v>42</v>
      </c>
      <c r="D60" s="5" t="s">
        <v>2</v>
      </c>
      <c r="E60" s="6">
        <v>2003</v>
      </c>
      <c r="F60" s="7">
        <v>5</v>
      </c>
      <c r="G60" s="8">
        <v>55</v>
      </c>
      <c r="H60" s="7">
        <v>7</v>
      </c>
      <c r="I60" s="8">
        <v>48</v>
      </c>
      <c r="J60" s="8">
        <v>103</v>
      </c>
    </row>
    <row r="61" spans="1:10" x14ac:dyDescent="0.25">
      <c r="A61" s="9"/>
      <c r="B61" s="10">
        <v>6</v>
      </c>
      <c r="C61" s="11" t="s">
        <v>41</v>
      </c>
      <c r="D61" s="10" t="s">
        <v>0</v>
      </c>
      <c r="E61" s="11">
        <v>2003</v>
      </c>
      <c r="F61" s="12">
        <v>7</v>
      </c>
      <c r="G61" s="13">
        <v>48</v>
      </c>
      <c r="H61" s="12">
        <v>8</v>
      </c>
      <c r="I61" s="13">
        <v>46</v>
      </c>
      <c r="J61" s="13">
        <v>94</v>
      </c>
    </row>
    <row r="62" spans="1:10" x14ac:dyDescent="0.25">
      <c r="A62" s="4"/>
      <c r="B62" s="5">
        <v>7</v>
      </c>
      <c r="C62" s="6" t="s">
        <v>40</v>
      </c>
      <c r="D62" s="5" t="s">
        <v>39</v>
      </c>
      <c r="E62" s="6">
        <v>2003</v>
      </c>
      <c r="F62" s="7">
        <v>11</v>
      </c>
      <c r="G62" s="8">
        <v>40</v>
      </c>
      <c r="H62" s="7">
        <v>9</v>
      </c>
      <c r="I62" s="8">
        <v>44</v>
      </c>
      <c r="J62" s="8">
        <v>84</v>
      </c>
    </row>
    <row r="63" spans="1:10" x14ac:dyDescent="0.25">
      <c r="A63" s="9"/>
      <c r="B63" s="10">
        <v>8</v>
      </c>
      <c r="C63" s="11" t="s">
        <v>38</v>
      </c>
      <c r="D63" s="10" t="s">
        <v>12</v>
      </c>
      <c r="E63" s="11">
        <v>2003</v>
      </c>
      <c r="F63" s="12">
        <v>9</v>
      </c>
      <c r="G63" s="13">
        <v>44</v>
      </c>
      <c r="H63" s="12">
        <v>11</v>
      </c>
      <c r="I63" s="13">
        <v>40</v>
      </c>
      <c r="J63" s="13">
        <v>84</v>
      </c>
    </row>
    <row r="64" spans="1:10" x14ac:dyDescent="0.25">
      <c r="A64" s="4"/>
      <c r="B64" s="5">
        <v>9</v>
      </c>
      <c r="C64" s="6" t="s">
        <v>37</v>
      </c>
      <c r="D64" s="5" t="s">
        <v>6</v>
      </c>
      <c r="E64" s="6">
        <v>2003</v>
      </c>
      <c r="F64" s="7">
        <v>10</v>
      </c>
      <c r="G64" s="8">
        <v>42</v>
      </c>
      <c r="H64" s="7">
        <v>10</v>
      </c>
      <c r="I64" s="8">
        <v>42</v>
      </c>
      <c r="J64" s="8">
        <v>84</v>
      </c>
    </row>
    <row r="65" spans="1:10" x14ac:dyDescent="0.25">
      <c r="A65" s="9"/>
      <c r="B65" s="10">
        <v>10</v>
      </c>
      <c r="C65" s="11" t="s">
        <v>36</v>
      </c>
      <c r="D65" s="10" t="s">
        <v>35</v>
      </c>
      <c r="E65" s="11">
        <v>2003</v>
      </c>
      <c r="F65" s="12">
        <v>201</v>
      </c>
      <c r="G65" s="13">
        <v>0</v>
      </c>
      <c r="H65" s="12">
        <v>2</v>
      </c>
      <c r="I65" s="13">
        <v>80</v>
      </c>
      <c r="J65" s="13">
        <v>80</v>
      </c>
    </row>
    <row r="66" spans="1:10" x14ac:dyDescent="0.25">
      <c r="A66" s="4"/>
      <c r="B66" s="5">
        <v>11</v>
      </c>
      <c r="C66" s="6" t="s">
        <v>34</v>
      </c>
      <c r="D66" s="5" t="s">
        <v>33</v>
      </c>
      <c r="E66" s="6">
        <v>2003</v>
      </c>
      <c r="F66" s="7">
        <v>12</v>
      </c>
      <c r="G66" s="8">
        <v>39</v>
      </c>
      <c r="H66" s="7">
        <v>12</v>
      </c>
      <c r="I66" s="8">
        <v>39</v>
      </c>
      <c r="J66" s="8">
        <v>78</v>
      </c>
    </row>
    <row r="67" spans="1:10" x14ac:dyDescent="0.25">
      <c r="A67" s="9"/>
      <c r="B67" s="10">
        <v>12</v>
      </c>
      <c r="C67" s="11" t="s">
        <v>32</v>
      </c>
      <c r="D67" s="10" t="s">
        <v>2</v>
      </c>
      <c r="E67" s="11">
        <v>2003</v>
      </c>
      <c r="F67" s="12">
        <v>13</v>
      </c>
      <c r="G67" s="13">
        <v>38</v>
      </c>
      <c r="H67" s="12">
        <v>13</v>
      </c>
      <c r="I67" s="13">
        <v>38</v>
      </c>
      <c r="J67" s="13">
        <v>76</v>
      </c>
    </row>
    <row r="68" spans="1:10" x14ac:dyDescent="0.25">
      <c r="A68" s="4"/>
      <c r="B68" s="5">
        <v>13</v>
      </c>
      <c r="C68" s="6" t="s">
        <v>31</v>
      </c>
      <c r="D68" s="5" t="s">
        <v>2</v>
      </c>
      <c r="E68" s="6">
        <v>2003</v>
      </c>
      <c r="F68" s="7">
        <v>15</v>
      </c>
      <c r="G68" s="8">
        <v>36</v>
      </c>
      <c r="H68" s="7">
        <v>15</v>
      </c>
      <c r="I68" s="8">
        <v>36</v>
      </c>
      <c r="J68" s="8">
        <v>72</v>
      </c>
    </row>
    <row r="69" spans="1:10" x14ac:dyDescent="0.25">
      <c r="A69" s="9"/>
      <c r="B69" s="10">
        <v>14</v>
      </c>
      <c r="C69" s="11" t="s">
        <v>30</v>
      </c>
      <c r="D69" s="10" t="s">
        <v>12</v>
      </c>
      <c r="E69" s="11">
        <v>2003</v>
      </c>
      <c r="F69" s="12">
        <v>201</v>
      </c>
      <c r="G69" s="13">
        <v>0</v>
      </c>
      <c r="H69" s="12">
        <v>3</v>
      </c>
      <c r="I69" s="13">
        <v>70</v>
      </c>
      <c r="J69" s="13">
        <v>70</v>
      </c>
    </row>
    <row r="70" spans="1:10" x14ac:dyDescent="0.25">
      <c r="A70" s="4"/>
      <c r="B70" s="5">
        <v>15</v>
      </c>
      <c r="C70" s="6" t="s">
        <v>29</v>
      </c>
      <c r="D70" s="5" t="s">
        <v>0</v>
      </c>
      <c r="E70" s="6">
        <v>2003</v>
      </c>
      <c r="F70" s="7">
        <v>4</v>
      </c>
      <c r="G70" s="8">
        <v>60</v>
      </c>
      <c r="H70" s="7">
        <v>201</v>
      </c>
      <c r="I70" s="8">
        <v>0</v>
      </c>
      <c r="J70" s="8">
        <v>60</v>
      </c>
    </row>
    <row r="71" spans="1:10" x14ac:dyDescent="0.25">
      <c r="A71" s="9"/>
      <c r="B71" s="10">
        <v>16</v>
      </c>
      <c r="C71" s="11" t="s">
        <v>28</v>
      </c>
      <c r="D71" s="10" t="s">
        <v>0</v>
      </c>
      <c r="E71" s="11">
        <v>2003</v>
      </c>
      <c r="F71" s="12">
        <v>6</v>
      </c>
      <c r="G71" s="13">
        <v>50</v>
      </c>
      <c r="H71" s="12"/>
      <c r="I71" s="13"/>
      <c r="J71" s="13">
        <v>50</v>
      </c>
    </row>
    <row r="72" spans="1:10" x14ac:dyDescent="0.25">
      <c r="A72" s="4"/>
      <c r="B72" s="5">
        <v>17</v>
      </c>
      <c r="C72" s="6" t="s">
        <v>27</v>
      </c>
      <c r="D72" s="5" t="s">
        <v>26</v>
      </c>
      <c r="E72" s="6">
        <v>2003</v>
      </c>
      <c r="F72" s="7">
        <v>14</v>
      </c>
      <c r="G72" s="8">
        <v>37</v>
      </c>
      <c r="H72" s="7">
        <v>201</v>
      </c>
      <c r="I72" s="8">
        <v>0</v>
      </c>
      <c r="J72" s="8">
        <v>37</v>
      </c>
    </row>
    <row r="73" spans="1:10" x14ac:dyDescent="0.25">
      <c r="A73" s="9"/>
      <c r="B73" s="10">
        <v>18</v>
      </c>
      <c r="C73" s="11" t="s">
        <v>25</v>
      </c>
      <c r="D73" s="10" t="s">
        <v>24</v>
      </c>
      <c r="E73" s="11">
        <v>2003</v>
      </c>
      <c r="F73" s="12">
        <v>201</v>
      </c>
      <c r="G73" s="13">
        <v>0</v>
      </c>
      <c r="H73" s="12">
        <v>14</v>
      </c>
      <c r="I73" s="13">
        <v>37</v>
      </c>
      <c r="J73" s="13">
        <v>37</v>
      </c>
    </row>
    <row r="74" spans="1:10" x14ac:dyDescent="0.25">
      <c r="A74" s="4"/>
      <c r="B74" s="5">
        <v>19</v>
      </c>
      <c r="C74" s="6" t="s">
        <v>23</v>
      </c>
      <c r="D74" s="5" t="s">
        <v>22</v>
      </c>
      <c r="E74" s="6">
        <v>2003</v>
      </c>
      <c r="F74" s="7">
        <v>16</v>
      </c>
      <c r="G74" s="8">
        <v>35</v>
      </c>
      <c r="H74" s="7"/>
      <c r="I74" s="8"/>
      <c r="J74" s="8">
        <v>35</v>
      </c>
    </row>
    <row r="75" spans="1:10" x14ac:dyDescent="0.25">
      <c r="A75" s="9"/>
      <c r="B75" s="10">
        <v>99</v>
      </c>
      <c r="C75" s="11" t="s">
        <v>21</v>
      </c>
      <c r="D75" s="10" t="s">
        <v>2</v>
      </c>
      <c r="E75" s="11">
        <v>2003</v>
      </c>
      <c r="F75" s="12">
        <v>201</v>
      </c>
      <c r="G75" s="13">
        <v>0</v>
      </c>
      <c r="H75" s="12">
        <v>203</v>
      </c>
      <c r="I75" s="13">
        <v>0</v>
      </c>
      <c r="J75" s="13">
        <v>0</v>
      </c>
    </row>
    <row r="76" spans="1:10" x14ac:dyDescent="0.25">
      <c r="A76" s="6"/>
      <c r="B76" s="6"/>
      <c r="C76" s="6"/>
      <c r="D76" s="6"/>
      <c r="E76" s="6"/>
      <c r="F76" s="7"/>
      <c r="G76" s="8"/>
      <c r="H76" s="7"/>
      <c r="I76" s="8"/>
      <c r="J76" s="8"/>
    </row>
    <row r="77" spans="1:10" x14ac:dyDescent="0.25">
      <c r="A77" s="9" t="s">
        <v>20</v>
      </c>
      <c r="B77" s="10">
        <v>1</v>
      </c>
      <c r="C77" s="11" t="s">
        <v>19</v>
      </c>
      <c r="D77" s="10" t="s">
        <v>8</v>
      </c>
      <c r="E77" s="11">
        <v>2002</v>
      </c>
      <c r="F77" s="12">
        <v>1</v>
      </c>
      <c r="G77" s="13">
        <v>100</v>
      </c>
      <c r="H77" s="12">
        <v>1</v>
      </c>
      <c r="I77" s="13">
        <v>100</v>
      </c>
      <c r="J77" s="13">
        <v>200</v>
      </c>
    </row>
    <row r="78" spans="1:10" x14ac:dyDescent="0.25">
      <c r="A78" s="4"/>
      <c r="B78" s="5">
        <v>2</v>
      </c>
      <c r="C78" s="6" t="s">
        <v>18</v>
      </c>
      <c r="D78" s="5" t="s">
        <v>0</v>
      </c>
      <c r="E78" s="6">
        <v>2002</v>
      </c>
      <c r="F78" s="7">
        <v>5</v>
      </c>
      <c r="G78" s="8">
        <v>55</v>
      </c>
      <c r="H78" s="7">
        <v>2</v>
      </c>
      <c r="I78" s="8">
        <v>80</v>
      </c>
      <c r="J78" s="8">
        <v>135</v>
      </c>
    </row>
    <row r="79" spans="1:10" x14ac:dyDescent="0.25">
      <c r="A79" s="9"/>
      <c r="B79" s="10">
        <v>3</v>
      </c>
      <c r="C79" s="11" t="s">
        <v>15</v>
      </c>
      <c r="D79" s="10" t="s">
        <v>14</v>
      </c>
      <c r="E79" s="11">
        <v>2002</v>
      </c>
      <c r="F79" s="12">
        <v>2</v>
      </c>
      <c r="G79" s="13">
        <v>80</v>
      </c>
      <c r="H79" s="12">
        <v>6</v>
      </c>
      <c r="I79" s="13">
        <v>50</v>
      </c>
      <c r="J79" s="13">
        <v>130</v>
      </c>
    </row>
    <row r="80" spans="1:10" x14ac:dyDescent="0.25">
      <c r="A80" s="4"/>
      <c r="B80" s="5">
        <v>4</v>
      </c>
      <c r="C80" s="6" t="s">
        <v>17</v>
      </c>
      <c r="D80" s="5" t="s">
        <v>16</v>
      </c>
      <c r="E80" s="6">
        <v>2002</v>
      </c>
      <c r="F80" s="7">
        <v>4</v>
      </c>
      <c r="G80" s="8">
        <v>60</v>
      </c>
      <c r="H80" s="7">
        <v>3</v>
      </c>
      <c r="I80" s="8">
        <v>70</v>
      </c>
      <c r="J80" s="8">
        <v>130</v>
      </c>
    </row>
    <row r="81" spans="1:10" x14ac:dyDescent="0.25">
      <c r="A81" s="9"/>
      <c r="B81" s="10">
        <v>5</v>
      </c>
      <c r="C81" s="11" t="s">
        <v>13</v>
      </c>
      <c r="D81" s="10" t="s">
        <v>12</v>
      </c>
      <c r="E81" s="11">
        <v>2002</v>
      </c>
      <c r="F81" s="12">
        <v>3</v>
      </c>
      <c r="G81" s="13">
        <v>70</v>
      </c>
      <c r="H81" s="12">
        <v>4</v>
      </c>
      <c r="I81" s="13">
        <v>60</v>
      </c>
      <c r="J81" s="13">
        <v>130</v>
      </c>
    </row>
    <row r="82" spans="1:10" x14ac:dyDescent="0.25">
      <c r="A82" s="4"/>
      <c r="B82" s="5">
        <v>6</v>
      </c>
      <c r="C82" s="6" t="s">
        <v>11</v>
      </c>
      <c r="D82" s="5" t="s">
        <v>6</v>
      </c>
      <c r="E82" s="6">
        <v>2002</v>
      </c>
      <c r="F82" s="7">
        <v>6</v>
      </c>
      <c r="G82" s="8">
        <v>50</v>
      </c>
      <c r="H82" s="7">
        <v>7</v>
      </c>
      <c r="I82" s="8">
        <v>48</v>
      </c>
      <c r="J82" s="8">
        <v>98</v>
      </c>
    </row>
    <row r="83" spans="1:10" x14ac:dyDescent="0.25">
      <c r="A83" s="9"/>
      <c r="B83" s="10">
        <v>7</v>
      </c>
      <c r="C83" s="11" t="s">
        <v>10</v>
      </c>
      <c r="D83" s="10" t="s">
        <v>6</v>
      </c>
      <c r="E83" s="11">
        <v>2002</v>
      </c>
      <c r="F83" s="12">
        <v>7</v>
      </c>
      <c r="G83" s="13">
        <v>48</v>
      </c>
      <c r="H83" s="12">
        <v>8</v>
      </c>
      <c r="I83" s="13">
        <v>46</v>
      </c>
      <c r="J83" s="13">
        <v>94</v>
      </c>
    </row>
    <row r="84" spans="1:10" x14ac:dyDescent="0.25">
      <c r="A84" s="4"/>
      <c r="B84" s="5">
        <v>8</v>
      </c>
      <c r="C84" s="6" t="s">
        <v>7</v>
      </c>
      <c r="D84" s="5" t="s">
        <v>6</v>
      </c>
      <c r="E84" s="6">
        <v>2002</v>
      </c>
      <c r="F84" s="7">
        <v>8</v>
      </c>
      <c r="G84" s="8">
        <v>46</v>
      </c>
      <c r="H84" s="7">
        <v>11</v>
      </c>
      <c r="I84" s="8">
        <v>40</v>
      </c>
      <c r="J84" s="8">
        <v>86</v>
      </c>
    </row>
    <row r="85" spans="1:10" x14ac:dyDescent="0.25">
      <c r="A85" s="9"/>
      <c r="B85" s="10">
        <v>9</v>
      </c>
      <c r="C85" s="11" t="s">
        <v>9</v>
      </c>
      <c r="D85" s="10" t="s">
        <v>8</v>
      </c>
      <c r="E85" s="11">
        <v>2002</v>
      </c>
      <c r="F85" s="12">
        <v>10</v>
      </c>
      <c r="G85" s="13">
        <v>42</v>
      </c>
      <c r="H85" s="12">
        <v>9</v>
      </c>
      <c r="I85" s="13">
        <v>44</v>
      </c>
      <c r="J85" s="13">
        <v>86</v>
      </c>
    </row>
    <row r="86" spans="1:10" x14ac:dyDescent="0.25">
      <c r="A86" s="4"/>
      <c r="B86" s="5">
        <v>10</v>
      </c>
      <c r="C86" s="6" t="s">
        <v>5</v>
      </c>
      <c r="D86" s="5" t="s">
        <v>4</v>
      </c>
      <c r="E86" s="6">
        <v>2002</v>
      </c>
      <c r="F86" s="7">
        <v>9</v>
      </c>
      <c r="G86" s="8">
        <v>44</v>
      </c>
      <c r="H86" s="7">
        <v>10</v>
      </c>
      <c r="I86" s="8">
        <v>42</v>
      </c>
      <c r="J86" s="8">
        <v>86</v>
      </c>
    </row>
    <row r="87" spans="1:10" x14ac:dyDescent="0.25">
      <c r="A87" s="9"/>
      <c r="B87" s="10">
        <v>11</v>
      </c>
      <c r="C87" s="11" t="s">
        <v>3</v>
      </c>
      <c r="D87" s="10" t="s">
        <v>2</v>
      </c>
      <c r="E87" s="11">
        <v>2002</v>
      </c>
      <c r="F87" s="12">
        <v>201</v>
      </c>
      <c r="G87" s="13">
        <v>0</v>
      </c>
      <c r="H87" s="12">
        <v>5</v>
      </c>
      <c r="I87" s="13">
        <v>55</v>
      </c>
      <c r="J87" s="13">
        <v>55</v>
      </c>
    </row>
    <row r="88" spans="1:10" x14ac:dyDescent="0.25">
      <c r="A88" s="4"/>
      <c r="B88" s="5">
        <v>12</v>
      </c>
      <c r="C88" s="6" t="s">
        <v>1</v>
      </c>
      <c r="D88" s="5" t="s">
        <v>0</v>
      </c>
      <c r="E88" s="6">
        <v>2002</v>
      </c>
      <c r="F88" s="7">
        <v>11</v>
      </c>
      <c r="G88" s="8">
        <v>40</v>
      </c>
      <c r="H88" s="7">
        <v>201</v>
      </c>
      <c r="I88" s="8">
        <v>0</v>
      </c>
      <c r="J88" s="8">
        <v>40</v>
      </c>
    </row>
  </sheetData>
  <mergeCells count="2">
    <mergeCell ref="F8:G8"/>
    <mergeCell ref="H8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D9C1-D944-4405-9888-A57213FABFE5}">
  <dimension ref="A1:Y57"/>
  <sheetViews>
    <sheetView showGridLines="0" tabSelected="1" zoomScale="80" zoomScaleNormal="80" workbookViewId="0">
      <pane xSplit="5" ySplit="10" topLeftCell="I32" activePane="bottomRight" state="frozen"/>
      <selection pane="topRight" activeCell="F1" sqref="F1"/>
      <selection pane="bottomLeft" activeCell="A11" sqref="A11"/>
      <selection pane="bottomRight" activeCell="X41" sqref="X41"/>
    </sheetView>
  </sheetViews>
  <sheetFormatPr defaultRowHeight="15" x14ac:dyDescent="0.25"/>
  <cols>
    <col min="1" max="1" width="11" bestFit="1" customWidth="1"/>
    <col min="2" max="2" width="8" bestFit="1" customWidth="1"/>
    <col min="3" max="3" width="27.140625" bestFit="1" customWidth="1"/>
    <col min="4" max="4" width="17.42578125" bestFit="1" customWidth="1"/>
    <col min="6" max="6" width="11.7109375" bestFit="1" customWidth="1"/>
    <col min="8" max="8" width="11.7109375" bestFit="1" customWidth="1"/>
    <col min="10" max="10" width="11.7109375" bestFit="1" customWidth="1"/>
    <col min="12" max="12" width="11.7109375" bestFit="1" customWidth="1"/>
    <col min="13" max="13" width="7.140625" customWidth="1"/>
    <col min="14" max="14" width="12.85546875" bestFit="1" customWidth="1"/>
    <col min="15" max="15" width="1.5703125" customWidth="1"/>
    <col min="16" max="19" width="4.42578125" hidden="1" customWidth="1"/>
    <col min="20" max="20" width="8.7109375" bestFit="1" customWidth="1"/>
    <col min="21" max="21" width="14.5703125" bestFit="1" customWidth="1"/>
    <col min="22" max="23" width="14.5703125" customWidth="1"/>
    <col min="24" max="24" width="14.5703125" bestFit="1" customWidth="1"/>
    <col min="25" max="25" width="25.85546875" bestFit="1" customWidth="1"/>
  </cols>
  <sheetData>
    <row r="1" spans="1:25" x14ac:dyDescent="0.25">
      <c r="A1" s="2" t="s">
        <v>115</v>
      </c>
    </row>
    <row r="2" spans="1:25" x14ac:dyDescent="0.25">
      <c r="A2" t="s">
        <v>114</v>
      </c>
    </row>
    <row r="3" spans="1:25" x14ac:dyDescent="0.25">
      <c r="A3" t="s">
        <v>113</v>
      </c>
    </row>
    <row r="4" spans="1:25" x14ac:dyDescent="0.25">
      <c r="A4" t="s">
        <v>112</v>
      </c>
    </row>
    <row r="8" spans="1:25" ht="18.75" x14ac:dyDescent="0.3">
      <c r="A8" s="1" t="s">
        <v>250</v>
      </c>
      <c r="T8" s="35" t="s">
        <v>106</v>
      </c>
      <c r="U8" s="36" t="s">
        <v>260</v>
      </c>
      <c r="V8" s="36"/>
      <c r="W8" s="36"/>
      <c r="X8" s="36"/>
      <c r="Y8" s="37"/>
    </row>
    <row r="9" spans="1:25" x14ac:dyDescent="0.25">
      <c r="A9" s="3"/>
      <c r="B9" s="3"/>
      <c r="C9" s="3"/>
      <c r="D9" s="3"/>
      <c r="E9" s="3"/>
      <c r="F9" s="22" t="s">
        <v>246</v>
      </c>
      <c r="G9" s="23"/>
      <c r="H9" s="22" t="s">
        <v>247</v>
      </c>
      <c r="I9" s="23"/>
      <c r="J9" s="22" t="s">
        <v>248</v>
      </c>
      <c r="K9" s="23"/>
      <c r="L9" s="22" t="s">
        <v>249</v>
      </c>
      <c r="M9" s="23"/>
      <c r="N9" s="3" t="s">
        <v>108</v>
      </c>
      <c r="P9" s="23" t="s">
        <v>253</v>
      </c>
      <c r="Q9" s="23"/>
      <c r="R9" s="23"/>
      <c r="S9" s="23"/>
      <c r="T9" s="25" t="s">
        <v>251</v>
      </c>
      <c r="U9" s="26" t="s">
        <v>254</v>
      </c>
      <c r="V9" s="26" t="s">
        <v>256</v>
      </c>
      <c r="W9" s="26" t="s">
        <v>258</v>
      </c>
      <c r="X9" s="27" t="s">
        <v>259</v>
      </c>
      <c r="Y9" s="27" t="s">
        <v>261</v>
      </c>
    </row>
    <row r="10" spans="1:25" x14ac:dyDescent="0.25">
      <c r="A10" s="3" t="s">
        <v>107</v>
      </c>
      <c r="B10" s="3" t="s">
        <v>106</v>
      </c>
      <c r="C10" s="3" t="s">
        <v>105</v>
      </c>
      <c r="D10" s="3" t="s">
        <v>104</v>
      </c>
      <c r="E10" s="3" t="s">
        <v>103</v>
      </c>
      <c r="F10" s="3" t="s">
        <v>102</v>
      </c>
      <c r="G10" s="3" t="s">
        <v>101</v>
      </c>
      <c r="H10" s="3" t="s">
        <v>102</v>
      </c>
      <c r="I10" s="3" t="s">
        <v>101</v>
      </c>
      <c r="J10" s="3" t="s">
        <v>102</v>
      </c>
      <c r="K10" s="3" t="s">
        <v>101</v>
      </c>
      <c r="L10" s="3" t="s">
        <v>102</v>
      </c>
      <c r="M10" s="3" t="s">
        <v>101</v>
      </c>
      <c r="N10" s="3"/>
      <c r="P10" s="23"/>
      <c r="Q10" s="23"/>
      <c r="R10" s="23"/>
      <c r="S10" s="23"/>
      <c r="T10" s="28" t="s">
        <v>252</v>
      </c>
      <c r="U10" s="24" t="s">
        <v>255</v>
      </c>
      <c r="V10" s="24" t="s">
        <v>257</v>
      </c>
      <c r="W10" s="24" t="s">
        <v>257</v>
      </c>
      <c r="X10" s="29" t="s">
        <v>257</v>
      </c>
      <c r="Y10" s="29" t="s">
        <v>263</v>
      </c>
    </row>
    <row r="11" spans="1:25" x14ac:dyDescent="0.25">
      <c r="A11" s="4" t="s">
        <v>100</v>
      </c>
      <c r="B11" s="5">
        <v>1</v>
      </c>
      <c r="C11" s="6" t="s">
        <v>99</v>
      </c>
      <c r="D11" s="5" t="s">
        <v>8</v>
      </c>
      <c r="E11" s="6">
        <v>2003</v>
      </c>
      <c r="F11" s="7">
        <v>1</v>
      </c>
      <c r="G11" s="8">
        <v>100</v>
      </c>
      <c r="H11" s="7">
        <v>1</v>
      </c>
      <c r="I11" s="8">
        <v>100</v>
      </c>
      <c r="J11" s="7">
        <v>1</v>
      </c>
      <c r="K11" s="8">
        <v>100</v>
      </c>
      <c r="L11" s="7">
        <v>1</v>
      </c>
      <c r="M11" s="8">
        <v>100</v>
      </c>
      <c r="N11" s="8">
        <v>400</v>
      </c>
      <c r="P11">
        <f>G11</f>
        <v>100</v>
      </c>
      <c r="Q11">
        <f>I11</f>
        <v>100</v>
      </c>
      <c r="R11">
        <f>K11</f>
        <v>100</v>
      </c>
      <c r="S11">
        <f>M11</f>
        <v>100</v>
      </c>
      <c r="T11" s="30">
        <f>LARGE(P11:S11,1)+LARGE(P11:S11,2)</f>
        <v>200</v>
      </c>
      <c r="U11" s="8">
        <f>LARGE(P11:S11,1)</f>
        <v>100</v>
      </c>
      <c r="V11" s="8">
        <f>LARGE(P11:S11,2)</f>
        <v>100</v>
      </c>
      <c r="W11" s="8">
        <f>LARGE(P11:S11,3)</f>
        <v>100</v>
      </c>
      <c r="X11" s="31">
        <f>LARGE(P11:S11,4)</f>
        <v>100</v>
      </c>
      <c r="Y11" s="31"/>
    </row>
    <row r="12" spans="1:25" x14ac:dyDescent="0.25">
      <c r="A12" s="9"/>
      <c r="B12" s="10">
        <v>2</v>
      </c>
      <c r="C12" s="11" t="s">
        <v>96</v>
      </c>
      <c r="D12" s="10" t="s">
        <v>24</v>
      </c>
      <c r="E12" s="11">
        <v>2003</v>
      </c>
      <c r="F12" s="12">
        <v>3</v>
      </c>
      <c r="G12" s="13">
        <v>70</v>
      </c>
      <c r="H12" s="12">
        <v>2</v>
      </c>
      <c r="I12" s="13">
        <v>80</v>
      </c>
      <c r="J12" s="12">
        <v>3</v>
      </c>
      <c r="K12" s="13">
        <v>70</v>
      </c>
      <c r="L12" s="12">
        <v>2</v>
      </c>
      <c r="M12" s="13">
        <v>80</v>
      </c>
      <c r="N12" s="13">
        <v>300</v>
      </c>
      <c r="P12">
        <f t="shared" ref="P12:P57" si="0">G12</f>
        <v>70</v>
      </c>
      <c r="Q12">
        <f t="shared" ref="Q12:Q57" si="1">I12</f>
        <v>80</v>
      </c>
      <c r="R12">
        <f t="shared" ref="R12:R57" si="2">K12</f>
        <v>70</v>
      </c>
      <c r="S12">
        <f t="shared" ref="S12:S57" si="3">M12</f>
        <v>80</v>
      </c>
      <c r="T12" s="30">
        <f t="shared" ref="T12:T57" si="4">LARGE(P12:S12,1)+LARGE(P12:S12,2)</f>
        <v>160</v>
      </c>
      <c r="U12" s="8">
        <f t="shared" ref="U12:U57" si="5">LARGE(P12:S12,1)</f>
        <v>80</v>
      </c>
      <c r="V12" s="8">
        <f t="shared" ref="V12:V57" si="6">LARGE(P12:S12,2)</f>
        <v>80</v>
      </c>
      <c r="W12" s="8">
        <f t="shared" ref="W12:W57" si="7">LARGE(P12:S12,3)</f>
        <v>70</v>
      </c>
      <c r="X12" s="31">
        <f t="shared" ref="X12:X57" si="8">LARGE(P12:S12,4)</f>
        <v>70</v>
      </c>
      <c r="Y12" s="31"/>
    </row>
    <row r="13" spans="1:25" x14ac:dyDescent="0.25">
      <c r="A13" s="4"/>
      <c r="B13" s="5">
        <v>3</v>
      </c>
      <c r="C13" s="6" t="s">
        <v>95</v>
      </c>
      <c r="D13" s="5" t="s">
        <v>46</v>
      </c>
      <c r="E13" s="6">
        <v>2003</v>
      </c>
      <c r="F13" s="7">
        <v>2</v>
      </c>
      <c r="G13" s="8">
        <v>80</v>
      </c>
      <c r="H13" s="7">
        <v>3</v>
      </c>
      <c r="I13" s="8">
        <v>70</v>
      </c>
      <c r="J13" s="7">
        <v>4</v>
      </c>
      <c r="K13" s="8">
        <v>60</v>
      </c>
      <c r="L13" s="7">
        <v>3</v>
      </c>
      <c r="M13" s="8">
        <v>70</v>
      </c>
      <c r="N13" s="8">
        <v>280</v>
      </c>
      <c r="P13">
        <f t="shared" si="0"/>
        <v>80</v>
      </c>
      <c r="Q13">
        <f t="shared" si="1"/>
        <v>70</v>
      </c>
      <c r="R13">
        <f t="shared" si="2"/>
        <v>60</v>
      </c>
      <c r="S13">
        <f t="shared" si="3"/>
        <v>70</v>
      </c>
      <c r="T13" s="30">
        <f t="shared" si="4"/>
        <v>150</v>
      </c>
      <c r="U13" s="8">
        <f t="shared" si="5"/>
        <v>80</v>
      </c>
      <c r="V13" s="8">
        <f t="shared" si="6"/>
        <v>70</v>
      </c>
      <c r="W13" s="8">
        <f t="shared" si="7"/>
        <v>70</v>
      </c>
      <c r="X13" s="31">
        <f t="shared" si="8"/>
        <v>60</v>
      </c>
      <c r="Y13" s="31"/>
    </row>
    <row r="14" spans="1:25" x14ac:dyDescent="0.25">
      <c r="A14" s="9"/>
      <c r="B14" s="10">
        <v>4</v>
      </c>
      <c r="C14" s="11" t="s">
        <v>90</v>
      </c>
      <c r="D14" s="10" t="s">
        <v>8</v>
      </c>
      <c r="E14" s="11">
        <v>2003</v>
      </c>
      <c r="F14" s="12">
        <v>201</v>
      </c>
      <c r="G14" s="13">
        <v>0</v>
      </c>
      <c r="H14" s="12">
        <v>203</v>
      </c>
      <c r="I14" s="13">
        <v>0</v>
      </c>
      <c r="J14" s="12">
        <v>2</v>
      </c>
      <c r="K14" s="13">
        <v>80</v>
      </c>
      <c r="L14" s="12">
        <v>4</v>
      </c>
      <c r="M14" s="13">
        <v>60</v>
      </c>
      <c r="N14" s="13">
        <v>140</v>
      </c>
      <c r="P14">
        <f t="shared" si="0"/>
        <v>0</v>
      </c>
      <c r="Q14">
        <f t="shared" si="1"/>
        <v>0</v>
      </c>
      <c r="R14">
        <f t="shared" si="2"/>
        <v>80</v>
      </c>
      <c r="S14">
        <f t="shared" si="3"/>
        <v>60</v>
      </c>
      <c r="T14" s="30">
        <f t="shared" si="4"/>
        <v>140</v>
      </c>
      <c r="U14" s="8">
        <f t="shared" si="5"/>
        <v>80</v>
      </c>
      <c r="V14" s="8">
        <f t="shared" si="6"/>
        <v>60</v>
      </c>
      <c r="W14" s="8">
        <f t="shared" si="7"/>
        <v>0</v>
      </c>
      <c r="X14" s="31">
        <f t="shared" si="8"/>
        <v>0</v>
      </c>
      <c r="Y14" s="31"/>
    </row>
    <row r="15" spans="1:25" x14ac:dyDescent="0.25">
      <c r="A15" s="4"/>
      <c r="B15" s="5">
        <v>5</v>
      </c>
      <c r="C15" s="6" t="s">
        <v>87</v>
      </c>
      <c r="D15" s="5" t="s">
        <v>60</v>
      </c>
      <c r="E15" s="6">
        <v>2003</v>
      </c>
      <c r="F15" s="7">
        <v>4</v>
      </c>
      <c r="G15" s="8">
        <v>60</v>
      </c>
      <c r="H15" s="7">
        <v>4</v>
      </c>
      <c r="I15" s="8">
        <v>60</v>
      </c>
      <c r="J15" s="7">
        <v>6</v>
      </c>
      <c r="K15" s="8">
        <v>50</v>
      </c>
      <c r="L15" s="7">
        <v>8</v>
      </c>
      <c r="M15" s="8">
        <v>46</v>
      </c>
      <c r="N15" s="8">
        <v>216</v>
      </c>
      <c r="P15">
        <f t="shared" si="0"/>
        <v>60</v>
      </c>
      <c r="Q15">
        <f t="shared" si="1"/>
        <v>60</v>
      </c>
      <c r="R15">
        <f t="shared" si="2"/>
        <v>50</v>
      </c>
      <c r="S15">
        <f t="shared" si="3"/>
        <v>46</v>
      </c>
      <c r="T15" s="30">
        <f t="shared" si="4"/>
        <v>120</v>
      </c>
      <c r="U15" s="8">
        <f t="shared" si="5"/>
        <v>60</v>
      </c>
      <c r="V15" s="8">
        <f t="shared" si="6"/>
        <v>60</v>
      </c>
      <c r="W15" s="8">
        <f t="shared" si="7"/>
        <v>50</v>
      </c>
      <c r="X15" s="31">
        <f t="shared" si="8"/>
        <v>46</v>
      </c>
      <c r="Y15" s="31"/>
    </row>
    <row r="16" spans="1:25" x14ac:dyDescent="0.25">
      <c r="A16" s="9"/>
      <c r="B16" s="10">
        <v>6</v>
      </c>
      <c r="C16" s="11" t="s">
        <v>97</v>
      </c>
      <c r="D16" s="10" t="s">
        <v>16</v>
      </c>
      <c r="E16" s="11">
        <v>2003</v>
      </c>
      <c r="F16" s="12">
        <v>5</v>
      </c>
      <c r="G16" s="13">
        <v>55</v>
      </c>
      <c r="H16" s="12">
        <v>6</v>
      </c>
      <c r="I16" s="13">
        <v>50</v>
      </c>
      <c r="J16" s="12">
        <v>5</v>
      </c>
      <c r="K16" s="13">
        <v>55</v>
      </c>
      <c r="L16" s="12">
        <v>5</v>
      </c>
      <c r="M16" s="13">
        <v>55</v>
      </c>
      <c r="N16" s="13">
        <v>215</v>
      </c>
      <c r="P16">
        <f t="shared" si="0"/>
        <v>55</v>
      </c>
      <c r="Q16">
        <f t="shared" si="1"/>
        <v>50</v>
      </c>
      <c r="R16">
        <f t="shared" si="2"/>
        <v>55</v>
      </c>
      <c r="S16">
        <f t="shared" si="3"/>
        <v>55</v>
      </c>
      <c r="T16" s="30">
        <f t="shared" si="4"/>
        <v>110</v>
      </c>
      <c r="U16" s="8">
        <f t="shared" si="5"/>
        <v>55</v>
      </c>
      <c r="V16" s="8">
        <f t="shared" si="6"/>
        <v>55</v>
      </c>
      <c r="W16" s="8">
        <f t="shared" si="7"/>
        <v>55</v>
      </c>
      <c r="X16" s="31">
        <f t="shared" si="8"/>
        <v>50</v>
      </c>
      <c r="Y16" s="31"/>
    </row>
    <row r="17" spans="1:25" x14ac:dyDescent="0.25">
      <c r="A17" s="4"/>
      <c r="B17" s="5">
        <v>7</v>
      </c>
      <c r="C17" s="6" t="s">
        <v>91</v>
      </c>
      <c r="D17" s="5" t="s">
        <v>78</v>
      </c>
      <c r="E17" s="6">
        <v>2003</v>
      </c>
      <c r="F17" s="7">
        <v>6</v>
      </c>
      <c r="G17" s="8">
        <v>50</v>
      </c>
      <c r="H17" s="7">
        <v>5</v>
      </c>
      <c r="I17" s="8">
        <v>55</v>
      </c>
      <c r="J17" s="7">
        <v>7</v>
      </c>
      <c r="K17" s="8">
        <v>48</v>
      </c>
      <c r="L17" s="7">
        <v>201</v>
      </c>
      <c r="M17" s="8">
        <v>0</v>
      </c>
      <c r="N17" s="8">
        <v>153</v>
      </c>
      <c r="P17">
        <f t="shared" si="0"/>
        <v>50</v>
      </c>
      <c r="Q17">
        <f t="shared" si="1"/>
        <v>55</v>
      </c>
      <c r="R17">
        <f t="shared" si="2"/>
        <v>48</v>
      </c>
      <c r="S17">
        <f t="shared" si="3"/>
        <v>0</v>
      </c>
      <c r="T17" s="30">
        <f t="shared" si="4"/>
        <v>105</v>
      </c>
      <c r="U17" s="8">
        <f t="shared" si="5"/>
        <v>55</v>
      </c>
      <c r="V17" s="8">
        <f t="shared" si="6"/>
        <v>50</v>
      </c>
      <c r="W17" s="8">
        <f t="shared" si="7"/>
        <v>48</v>
      </c>
      <c r="X17" s="31">
        <f t="shared" si="8"/>
        <v>0</v>
      </c>
      <c r="Y17" s="31"/>
    </row>
    <row r="18" spans="1:25" x14ac:dyDescent="0.25">
      <c r="A18" s="9"/>
      <c r="B18" s="10">
        <v>8</v>
      </c>
      <c r="C18" s="11" t="s">
        <v>89</v>
      </c>
      <c r="D18" s="10" t="s">
        <v>88</v>
      </c>
      <c r="E18" s="11">
        <v>2003</v>
      </c>
      <c r="F18" s="12">
        <v>7</v>
      </c>
      <c r="G18" s="13">
        <v>48</v>
      </c>
      <c r="H18" s="12">
        <v>9</v>
      </c>
      <c r="I18" s="13">
        <v>44</v>
      </c>
      <c r="J18" s="12">
        <v>8</v>
      </c>
      <c r="K18" s="13">
        <v>46</v>
      </c>
      <c r="L18" s="12">
        <v>6</v>
      </c>
      <c r="M18" s="13">
        <v>50</v>
      </c>
      <c r="N18" s="13">
        <v>188</v>
      </c>
      <c r="P18">
        <f t="shared" si="0"/>
        <v>48</v>
      </c>
      <c r="Q18">
        <f t="shared" si="1"/>
        <v>44</v>
      </c>
      <c r="R18">
        <f t="shared" si="2"/>
        <v>46</v>
      </c>
      <c r="S18">
        <f t="shared" si="3"/>
        <v>50</v>
      </c>
      <c r="T18" s="30">
        <f t="shared" si="4"/>
        <v>98</v>
      </c>
      <c r="U18" s="8">
        <f t="shared" si="5"/>
        <v>50</v>
      </c>
      <c r="V18" s="8">
        <f t="shared" si="6"/>
        <v>48</v>
      </c>
      <c r="W18" s="8">
        <f t="shared" si="7"/>
        <v>46</v>
      </c>
      <c r="X18" s="31">
        <f t="shared" si="8"/>
        <v>44</v>
      </c>
      <c r="Y18" s="31"/>
    </row>
    <row r="19" spans="1:25" x14ac:dyDescent="0.25">
      <c r="A19" s="4"/>
      <c r="B19" s="5">
        <v>9</v>
      </c>
      <c r="C19" s="6" t="s">
        <v>92</v>
      </c>
      <c r="D19" s="5" t="s">
        <v>12</v>
      </c>
      <c r="E19" s="6">
        <v>2003</v>
      </c>
      <c r="F19" s="7">
        <v>10</v>
      </c>
      <c r="G19" s="8">
        <v>42</v>
      </c>
      <c r="H19" s="7">
        <v>7</v>
      </c>
      <c r="I19" s="8">
        <v>48</v>
      </c>
      <c r="J19" s="7">
        <v>9</v>
      </c>
      <c r="K19" s="8">
        <v>44</v>
      </c>
      <c r="L19" s="7">
        <v>7</v>
      </c>
      <c r="M19" s="8">
        <v>48</v>
      </c>
      <c r="N19" s="8">
        <v>182</v>
      </c>
      <c r="P19">
        <f t="shared" si="0"/>
        <v>42</v>
      </c>
      <c r="Q19">
        <f t="shared" si="1"/>
        <v>48</v>
      </c>
      <c r="R19">
        <f t="shared" si="2"/>
        <v>44</v>
      </c>
      <c r="S19">
        <f t="shared" si="3"/>
        <v>48</v>
      </c>
      <c r="T19" s="30">
        <f t="shared" si="4"/>
        <v>96</v>
      </c>
      <c r="U19" s="8">
        <f t="shared" si="5"/>
        <v>48</v>
      </c>
      <c r="V19" s="8">
        <f t="shared" si="6"/>
        <v>48</v>
      </c>
      <c r="W19" s="8">
        <f t="shared" si="7"/>
        <v>44</v>
      </c>
      <c r="X19" s="31">
        <f t="shared" si="8"/>
        <v>42</v>
      </c>
      <c r="Y19" s="31"/>
    </row>
    <row r="20" spans="1:25" x14ac:dyDescent="0.25">
      <c r="A20" s="9"/>
      <c r="B20" s="10">
        <v>10</v>
      </c>
      <c r="C20" s="11" t="s">
        <v>124</v>
      </c>
      <c r="D20" s="10" t="s">
        <v>123</v>
      </c>
      <c r="E20" s="11">
        <v>2003</v>
      </c>
      <c r="F20" s="12">
        <v>8</v>
      </c>
      <c r="G20" s="13">
        <v>46</v>
      </c>
      <c r="H20" s="12">
        <v>11</v>
      </c>
      <c r="I20" s="13">
        <v>40</v>
      </c>
      <c r="J20" s="12">
        <v>12</v>
      </c>
      <c r="K20" s="13">
        <v>39</v>
      </c>
      <c r="L20" s="12">
        <v>10</v>
      </c>
      <c r="M20" s="13">
        <v>42</v>
      </c>
      <c r="N20" s="13">
        <v>167</v>
      </c>
      <c r="P20">
        <f t="shared" si="0"/>
        <v>46</v>
      </c>
      <c r="Q20">
        <f t="shared" si="1"/>
        <v>40</v>
      </c>
      <c r="R20">
        <f t="shared" si="2"/>
        <v>39</v>
      </c>
      <c r="S20">
        <f t="shared" si="3"/>
        <v>42</v>
      </c>
      <c r="T20" s="30">
        <f t="shared" si="4"/>
        <v>88</v>
      </c>
      <c r="U20" s="8">
        <f t="shared" si="5"/>
        <v>46</v>
      </c>
      <c r="V20" s="8">
        <f t="shared" si="6"/>
        <v>42</v>
      </c>
      <c r="W20" s="8">
        <f t="shared" si="7"/>
        <v>40</v>
      </c>
      <c r="X20" s="31">
        <f t="shared" si="8"/>
        <v>39</v>
      </c>
      <c r="Y20" s="31"/>
    </row>
    <row r="21" spans="1:25" x14ac:dyDescent="0.25">
      <c r="A21" s="4"/>
      <c r="B21" s="5">
        <v>11</v>
      </c>
      <c r="C21" s="6" t="s">
        <v>85</v>
      </c>
      <c r="D21" s="5" t="s">
        <v>50</v>
      </c>
      <c r="E21" s="6">
        <v>2003</v>
      </c>
      <c r="F21" s="7">
        <v>11</v>
      </c>
      <c r="G21" s="8">
        <v>40</v>
      </c>
      <c r="H21" s="7">
        <v>8</v>
      </c>
      <c r="I21" s="8">
        <v>46</v>
      </c>
      <c r="J21" s="7">
        <v>10</v>
      </c>
      <c r="K21" s="8">
        <v>42</v>
      </c>
      <c r="L21" s="7">
        <v>201</v>
      </c>
      <c r="M21" s="8">
        <v>0</v>
      </c>
      <c r="N21" s="8">
        <v>128</v>
      </c>
      <c r="P21">
        <f t="shared" si="0"/>
        <v>40</v>
      </c>
      <c r="Q21">
        <f t="shared" si="1"/>
        <v>46</v>
      </c>
      <c r="R21">
        <f t="shared" si="2"/>
        <v>42</v>
      </c>
      <c r="S21">
        <f t="shared" si="3"/>
        <v>0</v>
      </c>
      <c r="T21" s="30">
        <f t="shared" si="4"/>
        <v>88</v>
      </c>
      <c r="U21" s="8">
        <f t="shared" si="5"/>
        <v>46</v>
      </c>
      <c r="V21" s="8">
        <f t="shared" si="6"/>
        <v>42</v>
      </c>
      <c r="W21" s="8">
        <f t="shared" si="7"/>
        <v>40</v>
      </c>
      <c r="X21" s="31">
        <f t="shared" si="8"/>
        <v>0</v>
      </c>
      <c r="Y21" s="31"/>
    </row>
    <row r="22" spans="1:25" x14ac:dyDescent="0.25">
      <c r="A22" s="9"/>
      <c r="B22" s="10">
        <v>12</v>
      </c>
      <c r="C22" s="11" t="s">
        <v>84</v>
      </c>
      <c r="D22" s="10" t="s">
        <v>50</v>
      </c>
      <c r="E22" s="11">
        <v>2003</v>
      </c>
      <c r="F22" s="12">
        <v>9</v>
      </c>
      <c r="G22" s="13">
        <v>44</v>
      </c>
      <c r="H22" s="12">
        <v>10</v>
      </c>
      <c r="I22" s="13">
        <v>42</v>
      </c>
      <c r="J22" s="12">
        <v>11</v>
      </c>
      <c r="K22" s="13">
        <v>40</v>
      </c>
      <c r="L22" s="12">
        <v>9</v>
      </c>
      <c r="M22" s="13">
        <v>44</v>
      </c>
      <c r="N22" s="13">
        <v>170</v>
      </c>
      <c r="P22">
        <f t="shared" si="0"/>
        <v>44</v>
      </c>
      <c r="Q22">
        <f t="shared" si="1"/>
        <v>42</v>
      </c>
      <c r="R22">
        <f t="shared" si="2"/>
        <v>40</v>
      </c>
      <c r="S22">
        <f t="shared" si="3"/>
        <v>44</v>
      </c>
      <c r="T22" s="30">
        <f t="shared" si="4"/>
        <v>88</v>
      </c>
      <c r="U22" s="8">
        <f t="shared" si="5"/>
        <v>44</v>
      </c>
      <c r="V22" s="8">
        <f t="shared" si="6"/>
        <v>44</v>
      </c>
      <c r="W22" s="8">
        <f t="shared" si="7"/>
        <v>42</v>
      </c>
      <c r="X22" s="31">
        <f t="shared" si="8"/>
        <v>40</v>
      </c>
      <c r="Y22" s="31"/>
    </row>
    <row r="23" spans="1:25" x14ac:dyDescent="0.25">
      <c r="A23" s="4"/>
      <c r="B23" s="5">
        <v>99</v>
      </c>
      <c r="C23" s="6" t="s">
        <v>94</v>
      </c>
      <c r="D23" s="5" t="s">
        <v>12</v>
      </c>
      <c r="E23" s="6">
        <v>2003</v>
      </c>
      <c r="F23" s="7"/>
      <c r="G23" s="8"/>
      <c r="H23" s="7"/>
      <c r="I23" s="8"/>
      <c r="J23" s="7">
        <v>203</v>
      </c>
      <c r="K23" s="8">
        <v>0</v>
      </c>
      <c r="L23" s="7">
        <v>203</v>
      </c>
      <c r="M23" s="8">
        <v>0</v>
      </c>
      <c r="N23" s="8">
        <v>0</v>
      </c>
      <c r="P23">
        <f t="shared" si="0"/>
        <v>0</v>
      </c>
      <c r="Q23">
        <f t="shared" si="1"/>
        <v>0</v>
      </c>
      <c r="R23">
        <f t="shared" si="2"/>
        <v>0</v>
      </c>
      <c r="S23">
        <f t="shared" si="3"/>
        <v>0</v>
      </c>
      <c r="T23" s="30">
        <f t="shared" si="4"/>
        <v>0</v>
      </c>
      <c r="U23" s="8">
        <f t="shared" si="5"/>
        <v>0</v>
      </c>
      <c r="V23" s="8">
        <f t="shared" si="6"/>
        <v>0</v>
      </c>
      <c r="W23" s="8">
        <f t="shared" si="7"/>
        <v>0</v>
      </c>
      <c r="X23" s="31">
        <f t="shared" si="8"/>
        <v>0</v>
      </c>
      <c r="Y23" s="31"/>
    </row>
    <row r="24" spans="1:25" x14ac:dyDescent="0.25">
      <c r="A24" s="9"/>
      <c r="B24" s="10"/>
      <c r="C24" s="11" t="s">
        <v>93</v>
      </c>
      <c r="D24" s="10" t="s">
        <v>12</v>
      </c>
      <c r="E24" s="11">
        <v>2003</v>
      </c>
      <c r="F24" s="12">
        <v>203</v>
      </c>
      <c r="G24" s="13">
        <v>0</v>
      </c>
      <c r="H24" s="12">
        <v>203</v>
      </c>
      <c r="I24" s="13">
        <v>0</v>
      </c>
      <c r="J24" s="12">
        <v>203</v>
      </c>
      <c r="K24" s="13">
        <v>0</v>
      </c>
      <c r="L24" s="12">
        <v>203</v>
      </c>
      <c r="M24" s="13">
        <v>0</v>
      </c>
      <c r="N24" s="13">
        <v>0</v>
      </c>
      <c r="P24">
        <f t="shared" si="0"/>
        <v>0</v>
      </c>
      <c r="Q24">
        <f t="shared" si="1"/>
        <v>0</v>
      </c>
      <c r="R24">
        <f t="shared" si="2"/>
        <v>0</v>
      </c>
      <c r="S24">
        <f t="shared" si="3"/>
        <v>0</v>
      </c>
      <c r="T24" s="30">
        <f t="shared" si="4"/>
        <v>0</v>
      </c>
      <c r="U24" s="8">
        <f t="shared" si="5"/>
        <v>0</v>
      </c>
      <c r="V24" s="8">
        <f t="shared" si="6"/>
        <v>0</v>
      </c>
      <c r="W24" s="8">
        <f t="shared" si="7"/>
        <v>0</v>
      </c>
      <c r="X24" s="31">
        <f t="shared" si="8"/>
        <v>0</v>
      </c>
      <c r="Y24" s="31"/>
    </row>
    <row r="25" spans="1:25" x14ac:dyDescent="0.25">
      <c r="A25" s="6"/>
      <c r="B25" s="6"/>
      <c r="C25" s="6"/>
      <c r="D25" s="6"/>
      <c r="E25" s="6"/>
      <c r="F25" s="7"/>
      <c r="G25" s="8"/>
      <c r="H25" s="7"/>
      <c r="I25" s="8"/>
      <c r="J25" s="7"/>
      <c r="K25" s="8"/>
      <c r="L25" s="7"/>
      <c r="M25" s="8"/>
      <c r="N25" s="8"/>
      <c r="P25">
        <f t="shared" si="0"/>
        <v>0</v>
      </c>
      <c r="Q25">
        <f t="shared" si="1"/>
        <v>0</v>
      </c>
      <c r="R25">
        <f t="shared" si="2"/>
        <v>0</v>
      </c>
      <c r="S25">
        <f t="shared" si="3"/>
        <v>0</v>
      </c>
      <c r="T25" s="30"/>
      <c r="U25" s="8"/>
      <c r="V25" s="8"/>
      <c r="W25" s="8"/>
      <c r="X25" s="31"/>
      <c r="Y25" s="31"/>
    </row>
    <row r="26" spans="1:25" x14ac:dyDescent="0.25">
      <c r="A26" s="9" t="s">
        <v>70</v>
      </c>
      <c r="B26" s="10">
        <v>1</v>
      </c>
      <c r="C26" s="11" t="s">
        <v>69</v>
      </c>
      <c r="D26" s="10" t="s">
        <v>50</v>
      </c>
      <c r="E26" s="11">
        <v>2002</v>
      </c>
      <c r="F26" s="12">
        <v>1</v>
      </c>
      <c r="G26" s="13">
        <v>100</v>
      </c>
      <c r="H26" s="12">
        <v>1</v>
      </c>
      <c r="I26" s="13">
        <v>100</v>
      </c>
      <c r="J26" s="12">
        <v>1</v>
      </c>
      <c r="K26" s="13">
        <v>100</v>
      </c>
      <c r="L26" s="12">
        <v>2</v>
      </c>
      <c r="M26" s="13">
        <v>80</v>
      </c>
      <c r="N26" s="13">
        <v>380</v>
      </c>
      <c r="P26">
        <f t="shared" si="0"/>
        <v>100</v>
      </c>
      <c r="Q26">
        <f t="shared" si="1"/>
        <v>100</v>
      </c>
      <c r="R26">
        <f t="shared" si="2"/>
        <v>100</v>
      </c>
      <c r="S26">
        <f t="shared" si="3"/>
        <v>80</v>
      </c>
      <c r="T26" s="30">
        <f t="shared" si="4"/>
        <v>200</v>
      </c>
      <c r="U26" s="8">
        <f t="shared" si="5"/>
        <v>100</v>
      </c>
      <c r="V26" s="8">
        <f t="shared" si="6"/>
        <v>100</v>
      </c>
      <c r="W26" s="8">
        <f t="shared" si="7"/>
        <v>100</v>
      </c>
      <c r="X26" s="31">
        <f t="shared" si="8"/>
        <v>80</v>
      </c>
      <c r="Y26" s="31"/>
    </row>
    <row r="27" spans="1:25" x14ac:dyDescent="0.25">
      <c r="A27" s="4"/>
      <c r="B27" s="5">
        <v>2</v>
      </c>
      <c r="C27" s="6" t="s">
        <v>67</v>
      </c>
      <c r="D27" s="5" t="s">
        <v>2</v>
      </c>
      <c r="E27" s="6">
        <v>2002</v>
      </c>
      <c r="F27" s="7">
        <v>2</v>
      </c>
      <c r="G27" s="8">
        <v>80</v>
      </c>
      <c r="H27" s="7">
        <v>3</v>
      </c>
      <c r="I27" s="8">
        <v>70</v>
      </c>
      <c r="J27" s="7">
        <v>2</v>
      </c>
      <c r="K27" s="8">
        <v>80</v>
      </c>
      <c r="L27" s="7">
        <v>1</v>
      </c>
      <c r="M27" s="8">
        <v>100</v>
      </c>
      <c r="N27" s="8">
        <v>330</v>
      </c>
      <c r="P27">
        <f t="shared" si="0"/>
        <v>80</v>
      </c>
      <c r="Q27">
        <f t="shared" si="1"/>
        <v>70</v>
      </c>
      <c r="R27">
        <f t="shared" si="2"/>
        <v>80</v>
      </c>
      <c r="S27">
        <f t="shared" si="3"/>
        <v>100</v>
      </c>
      <c r="T27" s="30">
        <f t="shared" si="4"/>
        <v>180</v>
      </c>
      <c r="U27" s="8">
        <f t="shared" si="5"/>
        <v>100</v>
      </c>
      <c r="V27" s="8">
        <f t="shared" si="6"/>
        <v>80</v>
      </c>
      <c r="W27" s="8">
        <f t="shared" si="7"/>
        <v>80</v>
      </c>
      <c r="X27" s="31">
        <f t="shared" si="8"/>
        <v>70</v>
      </c>
      <c r="Y27" s="31"/>
    </row>
    <row r="28" spans="1:25" x14ac:dyDescent="0.25">
      <c r="A28" s="9"/>
      <c r="B28" s="10">
        <v>3</v>
      </c>
      <c r="C28" s="11" t="s">
        <v>68</v>
      </c>
      <c r="D28" s="10" t="s">
        <v>4</v>
      </c>
      <c r="E28" s="11">
        <v>2002</v>
      </c>
      <c r="F28" s="12">
        <v>201</v>
      </c>
      <c r="G28" s="13">
        <v>0</v>
      </c>
      <c r="H28" s="12">
        <v>2</v>
      </c>
      <c r="I28" s="13">
        <v>80</v>
      </c>
      <c r="J28" s="12">
        <v>3</v>
      </c>
      <c r="K28" s="13">
        <v>70</v>
      </c>
      <c r="L28" s="12">
        <v>4</v>
      </c>
      <c r="M28" s="13">
        <v>60</v>
      </c>
      <c r="N28" s="13">
        <v>210</v>
      </c>
      <c r="P28">
        <f t="shared" si="0"/>
        <v>0</v>
      </c>
      <c r="Q28">
        <f t="shared" si="1"/>
        <v>80</v>
      </c>
      <c r="R28">
        <f t="shared" si="2"/>
        <v>70</v>
      </c>
      <c r="S28">
        <f t="shared" si="3"/>
        <v>60</v>
      </c>
      <c r="T28" s="30">
        <f t="shared" si="4"/>
        <v>150</v>
      </c>
      <c r="U28" s="8">
        <f t="shared" si="5"/>
        <v>80</v>
      </c>
      <c r="V28" s="8">
        <f t="shared" si="6"/>
        <v>70</v>
      </c>
      <c r="W28" s="8">
        <f t="shared" si="7"/>
        <v>60</v>
      </c>
      <c r="X28" s="31">
        <f t="shared" si="8"/>
        <v>0</v>
      </c>
      <c r="Y28" s="31"/>
    </row>
    <row r="29" spans="1:25" x14ac:dyDescent="0.25">
      <c r="A29" s="4"/>
      <c r="B29" s="5">
        <v>4</v>
      </c>
      <c r="C29" s="6" t="s">
        <v>61</v>
      </c>
      <c r="D29" s="5" t="s">
        <v>60</v>
      </c>
      <c r="E29" s="6">
        <v>2002</v>
      </c>
      <c r="F29" s="7">
        <v>3</v>
      </c>
      <c r="G29" s="8">
        <v>70</v>
      </c>
      <c r="H29" s="7">
        <v>4</v>
      </c>
      <c r="I29" s="8">
        <v>60</v>
      </c>
      <c r="J29" s="7">
        <v>4</v>
      </c>
      <c r="K29" s="8">
        <v>60</v>
      </c>
      <c r="L29" s="7">
        <v>3</v>
      </c>
      <c r="M29" s="8">
        <v>70</v>
      </c>
      <c r="N29" s="8">
        <v>260</v>
      </c>
      <c r="P29">
        <f t="shared" si="0"/>
        <v>70</v>
      </c>
      <c r="Q29">
        <f t="shared" si="1"/>
        <v>60</v>
      </c>
      <c r="R29">
        <f t="shared" si="2"/>
        <v>60</v>
      </c>
      <c r="S29">
        <f t="shared" si="3"/>
        <v>70</v>
      </c>
      <c r="T29" s="30">
        <f t="shared" si="4"/>
        <v>140</v>
      </c>
      <c r="U29" s="8">
        <f t="shared" si="5"/>
        <v>70</v>
      </c>
      <c r="V29" s="8">
        <f t="shared" si="6"/>
        <v>70</v>
      </c>
      <c r="W29" s="8">
        <f t="shared" si="7"/>
        <v>60</v>
      </c>
      <c r="X29" s="31">
        <f t="shared" si="8"/>
        <v>60</v>
      </c>
      <c r="Y29" s="31"/>
    </row>
    <row r="30" spans="1:25" x14ac:dyDescent="0.25">
      <c r="A30" s="9"/>
      <c r="B30" s="10">
        <v>5</v>
      </c>
      <c r="C30" s="11" t="s">
        <v>59</v>
      </c>
      <c r="D30" s="10" t="s">
        <v>24</v>
      </c>
      <c r="E30" s="11">
        <v>2002</v>
      </c>
      <c r="F30" s="12">
        <v>4</v>
      </c>
      <c r="G30" s="13">
        <v>60</v>
      </c>
      <c r="H30" s="12">
        <v>6</v>
      </c>
      <c r="I30" s="13">
        <v>50</v>
      </c>
      <c r="J30" s="12">
        <v>5</v>
      </c>
      <c r="K30" s="13">
        <v>55</v>
      </c>
      <c r="L30" s="12">
        <v>201</v>
      </c>
      <c r="M30" s="13">
        <v>0</v>
      </c>
      <c r="N30" s="13">
        <v>165</v>
      </c>
      <c r="P30">
        <f t="shared" si="0"/>
        <v>60</v>
      </c>
      <c r="Q30">
        <f t="shared" si="1"/>
        <v>50</v>
      </c>
      <c r="R30">
        <f t="shared" si="2"/>
        <v>55</v>
      </c>
      <c r="S30">
        <f t="shared" si="3"/>
        <v>0</v>
      </c>
      <c r="T30" s="30">
        <f t="shared" si="4"/>
        <v>115</v>
      </c>
      <c r="U30" s="8">
        <f t="shared" si="5"/>
        <v>60</v>
      </c>
      <c r="V30" s="8">
        <f t="shared" si="6"/>
        <v>55</v>
      </c>
      <c r="W30" s="8">
        <f t="shared" si="7"/>
        <v>50</v>
      </c>
      <c r="X30" s="31">
        <f t="shared" si="8"/>
        <v>0</v>
      </c>
      <c r="Y30" s="31"/>
    </row>
    <row r="31" spans="1:25" x14ac:dyDescent="0.25">
      <c r="A31" s="4"/>
      <c r="B31" s="5">
        <v>6</v>
      </c>
      <c r="C31" s="6" t="s">
        <v>64</v>
      </c>
      <c r="D31" s="5" t="s">
        <v>24</v>
      </c>
      <c r="E31" s="6">
        <v>2002</v>
      </c>
      <c r="F31" s="7">
        <v>5</v>
      </c>
      <c r="G31" s="8">
        <v>55</v>
      </c>
      <c r="H31" s="7">
        <v>8</v>
      </c>
      <c r="I31" s="8">
        <v>46</v>
      </c>
      <c r="J31" s="7">
        <v>7</v>
      </c>
      <c r="K31" s="8">
        <v>48</v>
      </c>
      <c r="L31" s="7">
        <v>6</v>
      </c>
      <c r="M31" s="8">
        <v>50</v>
      </c>
      <c r="N31" s="8">
        <v>199</v>
      </c>
      <c r="P31">
        <f t="shared" si="0"/>
        <v>55</v>
      </c>
      <c r="Q31">
        <f t="shared" si="1"/>
        <v>46</v>
      </c>
      <c r="R31">
        <f t="shared" si="2"/>
        <v>48</v>
      </c>
      <c r="S31">
        <f t="shared" si="3"/>
        <v>50</v>
      </c>
      <c r="T31" s="30">
        <f t="shared" si="4"/>
        <v>105</v>
      </c>
      <c r="U31" s="8">
        <f t="shared" si="5"/>
        <v>55</v>
      </c>
      <c r="V31" s="8">
        <f t="shared" si="6"/>
        <v>50</v>
      </c>
      <c r="W31" s="8">
        <f t="shared" si="7"/>
        <v>48</v>
      </c>
      <c r="X31" s="31">
        <f t="shared" si="8"/>
        <v>46</v>
      </c>
      <c r="Y31" s="31"/>
    </row>
    <row r="32" spans="1:25" x14ac:dyDescent="0.25">
      <c r="A32" s="9"/>
      <c r="B32" s="10">
        <v>7</v>
      </c>
      <c r="C32" s="11" t="s">
        <v>66</v>
      </c>
      <c r="D32" s="10" t="s">
        <v>65</v>
      </c>
      <c r="E32" s="11">
        <v>2002</v>
      </c>
      <c r="F32" s="12">
        <v>201</v>
      </c>
      <c r="G32" s="13">
        <v>0</v>
      </c>
      <c r="H32" s="12">
        <v>7</v>
      </c>
      <c r="I32" s="13">
        <v>48</v>
      </c>
      <c r="J32" s="12">
        <v>6</v>
      </c>
      <c r="K32" s="13">
        <v>50</v>
      </c>
      <c r="L32" s="12">
        <v>5</v>
      </c>
      <c r="M32" s="13">
        <v>55</v>
      </c>
      <c r="N32" s="13">
        <v>153</v>
      </c>
      <c r="P32">
        <f t="shared" si="0"/>
        <v>0</v>
      </c>
      <c r="Q32">
        <f t="shared" si="1"/>
        <v>48</v>
      </c>
      <c r="R32">
        <f t="shared" si="2"/>
        <v>50</v>
      </c>
      <c r="S32">
        <f t="shared" si="3"/>
        <v>55</v>
      </c>
      <c r="T32" s="30">
        <f t="shared" si="4"/>
        <v>105</v>
      </c>
      <c r="U32" s="8">
        <f t="shared" si="5"/>
        <v>55</v>
      </c>
      <c r="V32" s="8">
        <f t="shared" si="6"/>
        <v>50</v>
      </c>
      <c r="W32" s="8">
        <f t="shared" si="7"/>
        <v>48</v>
      </c>
      <c r="X32" s="31">
        <f t="shared" si="8"/>
        <v>0</v>
      </c>
      <c r="Y32" s="31"/>
    </row>
    <row r="33" spans="1:25" x14ac:dyDescent="0.25">
      <c r="A33" s="4"/>
      <c r="B33" s="5">
        <v>8</v>
      </c>
      <c r="C33" s="6" t="s">
        <v>49</v>
      </c>
      <c r="D33" s="5" t="s">
        <v>24</v>
      </c>
      <c r="E33" s="6">
        <v>2002</v>
      </c>
      <c r="F33" s="7">
        <v>201</v>
      </c>
      <c r="G33" s="8">
        <v>0</v>
      </c>
      <c r="H33" s="7">
        <v>5</v>
      </c>
      <c r="I33" s="8">
        <v>55</v>
      </c>
      <c r="J33" s="7">
        <v>201</v>
      </c>
      <c r="K33" s="8">
        <v>0</v>
      </c>
      <c r="L33" s="7">
        <v>201</v>
      </c>
      <c r="M33" s="8">
        <v>0</v>
      </c>
      <c r="N33" s="8">
        <v>55</v>
      </c>
      <c r="P33">
        <f t="shared" si="0"/>
        <v>0</v>
      </c>
      <c r="Q33">
        <f t="shared" si="1"/>
        <v>55</v>
      </c>
      <c r="R33">
        <f t="shared" si="2"/>
        <v>0</v>
      </c>
      <c r="S33">
        <f t="shared" si="3"/>
        <v>0</v>
      </c>
      <c r="T33" s="30">
        <f t="shared" si="4"/>
        <v>55</v>
      </c>
      <c r="U33" s="8">
        <f t="shared" si="5"/>
        <v>55</v>
      </c>
      <c r="V33" s="8">
        <f t="shared" si="6"/>
        <v>0</v>
      </c>
      <c r="W33" s="8">
        <f t="shared" si="7"/>
        <v>0</v>
      </c>
      <c r="X33" s="31">
        <f t="shared" si="8"/>
        <v>0</v>
      </c>
      <c r="Y33" s="31"/>
    </row>
    <row r="34" spans="1:25" x14ac:dyDescent="0.25">
      <c r="A34" s="11"/>
      <c r="B34" s="11"/>
      <c r="C34" s="11"/>
      <c r="D34" s="11"/>
      <c r="E34" s="11"/>
      <c r="F34" s="12"/>
      <c r="G34" s="13"/>
      <c r="H34" s="12"/>
      <c r="I34" s="13"/>
      <c r="J34" s="12"/>
      <c r="K34" s="13"/>
      <c r="L34" s="12"/>
      <c r="M34" s="13"/>
      <c r="N34" s="13"/>
      <c r="P34">
        <f t="shared" si="0"/>
        <v>0</v>
      </c>
      <c r="Q34">
        <f t="shared" si="1"/>
        <v>0</v>
      </c>
      <c r="R34">
        <f t="shared" si="2"/>
        <v>0</v>
      </c>
      <c r="S34">
        <f t="shared" si="3"/>
        <v>0</v>
      </c>
      <c r="T34" s="30"/>
      <c r="U34" s="8"/>
      <c r="V34" s="8"/>
      <c r="W34" s="8"/>
      <c r="X34" s="31"/>
      <c r="Y34" s="31"/>
    </row>
    <row r="35" spans="1:25" x14ac:dyDescent="0.25">
      <c r="A35" s="4" t="s">
        <v>48</v>
      </c>
      <c r="B35" s="5">
        <v>1</v>
      </c>
      <c r="C35" s="6" t="s">
        <v>47</v>
      </c>
      <c r="D35" s="5" t="s">
        <v>46</v>
      </c>
      <c r="E35" s="6">
        <v>2003</v>
      </c>
      <c r="F35" s="7">
        <v>1</v>
      </c>
      <c r="G35" s="8">
        <v>100</v>
      </c>
      <c r="H35" s="7">
        <v>1</v>
      </c>
      <c r="I35" s="8">
        <v>100</v>
      </c>
      <c r="J35" s="7">
        <v>3</v>
      </c>
      <c r="K35" s="8">
        <v>70</v>
      </c>
      <c r="L35" s="7">
        <v>1</v>
      </c>
      <c r="M35" s="8">
        <v>100</v>
      </c>
      <c r="N35" s="8">
        <v>370</v>
      </c>
      <c r="P35">
        <f t="shared" si="0"/>
        <v>100</v>
      </c>
      <c r="Q35">
        <f t="shared" si="1"/>
        <v>100</v>
      </c>
      <c r="R35">
        <f t="shared" si="2"/>
        <v>70</v>
      </c>
      <c r="S35">
        <f t="shared" si="3"/>
        <v>100</v>
      </c>
      <c r="T35" s="30">
        <f t="shared" si="4"/>
        <v>200</v>
      </c>
      <c r="U35" s="8">
        <f t="shared" si="5"/>
        <v>100</v>
      </c>
      <c r="V35" s="8">
        <f t="shared" si="6"/>
        <v>100</v>
      </c>
      <c r="W35" s="8">
        <f t="shared" si="7"/>
        <v>100</v>
      </c>
      <c r="X35" s="31">
        <f t="shared" si="8"/>
        <v>70</v>
      </c>
      <c r="Y35" s="31"/>
    </row>
    <row r="36" spans="1:25" x14ac:dyDescent="0.25">
      <c r="A36" s="9"/>
      <c r="B36" s="10">
        <v>2</v>
      </c>
      <c r="C36" s="11" t="s">
        <v>29</v>
      </c>
      <c r="D36" s="10" t="s">
        <v>0</v>
      </c>
      <c r="E36" s="11">
        <v>2003</v>
      </c>
      <c r="F36" s="12">
        <v>2</v>
      </c>
      <c r="G36" s="13">
        <v>80</v>
      </c>
      <c r="H36" s="12">
        <v>2</v>
      </c>
      <c r="I36" s="13">
        <v>80</v>
      </c>
      <c r="J36" s="12">
        <v>1</v>
      </c>
      <c r="K36" s="13">
        <v>100</v>
      </c>
      <c r="L36" s="12">
        <v>2</v>
      </c>
      <c r="M36" s="13">
        <v>80</v>
      </c>
      <c r="N36" s="13">
        <v>340</v>
      </c>
      <c r="P36">
        <f t="shared" si="0"/>
        <v>80</v>
      </c>
      <c r="Q36">
        <f t="shared" si="1"/>
        <v>80</v>
      </c>
      <c r="R36">
        <f t="shared" si="2"/>
        <v>100</v>
      </c>
      <c r="S36">
        <f t="shared" si="3"/>
        <v>80</v>
      </c>
      <c r="T36" s="30">
        <f t="shared" si="4"/>
        <v>180</v>
      </c>
      <c r="U36" s="8">
        <f t="shared" si="5"/>
        <v>100</v>
      </c>
      <c r="V36" s="8">
        <f t="shared" si="6"/>
        <v>80</v>
      </c>
      <c r="W36" s="8">
        <f t="shared" si="7"/>
        <v>80</v>
      </c>
      <c r="X36" s="31">
        <f t="shared" si="8"/>
        <v>80</v>
      </c>
      <c r="Y36" s="31"/>
    </row>
    <row r="37" spans="1:25" x14ac:dyDescent="0.25">
      <c r="A37" s="4"/>
      <c r="B37" s="5">
        <v>3</v>
      </c>
      <c r="C37" s="6" t="s">
        <v>43</v>
      </c>
      <c r="D37" s="5" t="s">
        <v>0</v>
      </c>
      <c r="E37" s="6">
        <v>2003</v>
      </c>
      <c r="F37" s="7">
        <v>3</v>
      </c>
      <c r="G37" s="8">
        <v>70</v>
      </c>
      <c r="H37" s="7">
        <v>3</v>
      </c>
      <c r="I37" s="8">
        <v>70</v>
      </c>
      <c r="J37" s="7">
        <v>4</v>
      </c>
      <c r="K37" s="8">
        <v>60</v>
      </c>
      <c r="L37" s="7">
        <v>3</v>
      </c>
      <c r="M37" s="8">
        <v>70</v>
      </c>
      <c r="N37" s="8">
        <v>270</v>
      </c>
      <c r="P37">
        <f t="shared" si="0"/>
        <v>70</v>
      </c>
      <c r="Q37">
        <f t="shared" si="1"/>
        <v>70</v>
      </c>
      <c r="R37">
        <f t="shared" si="2"/>
        <v>60</v>
      </c>
      <c r="S37">
        <f t="shared" si="3"/>
        <v>70</v>
      </c>
      <c r="T37" s="30">
        <f t="shared" si="4"/>
        <v>140</v>
      </c>
      <c r="U37" s="8">
        <f t="shared" si="5"/>
        <v>70</v>
      </c>
      <c r="V37" s="8">
        <f t="shared" si="6"/>
        <v>70</v>
      </c>
      <c r="W37" s="8">
        <f t="shared" si="7"/>
        <v>70</v>
      </c>
      <c r="X37" s="31">
        <f t="shared" si="8"/>
        <v>60</v>
      </c>
      <c r="Y37" s="31"/>
    </row>
    <row r="38" spans="1:25" x14ac:dyDescent="0.25">
      <c r="A38" s="9"/>
      <c r="B38" s="10">
        <v>4</v>
      </c>
      <c r="C38" s="11" t="s">
        <v>30</v>
      </c>
      <c r="D38" s="10" t="s">
        <v>12</v>
      </c>
      <c r="E38" s="11">
        <v>2003</v>
      </c>
      <c r="F38" s="12">
        <v>6</v>
      </c>
      <c r="G38" s="13">
        <v>50</v>
      </c>
      <c r="H38" s="12">
        <v>6</v>
      </c>
      <c r="I38" s="13">
        <v>50</v>
      </c>
      <c r="J38" s="12">
        <v>2</v>
      </c>
      <c r="K38" s="13">
        <v>80</v>
      </c>
      <c r="L38" s="12">
        <v>5</v>
      </c>
      <c r="M38" s="13">
        <v>55</v>
      </c>
      <c r="N38" s="13">
        <v>235</v>
      </c>
      <c r="P38">
        <f t="shared" si="0"/>
        <v>50</v>
      </c>
      <c r="Q38">
        <f t="shared" si="1"/>
        <v>50</v>
      </c>
      <c r="R38">
        <f t="shared" si="2"/>
        <v>80</v>
      </c>
      <c r="S38">
        <f t="shared" si="3"/>
        <v>55</v>
      </c>
      <c r="T38" s="30">
        <f t="shared" si="4"/>
        <v>135</v>
      </c>
      <c r="U38" s="8">
        <f t="shared" si="5"/>
        <v>80</v>
      </c>
      <c r="V38" s="8">
        <f t="shared" si="6"/>
        <v>55</v>
      </c>
      <c r="W38" s="8">
        <f t="shared" si="7"/>
        <v>50</v>
      </c>
      <c r="X38" s="31">
        <f t="shared" si="8"/>
        <v>50</v>
      </c>
      <c r="Y38" s="31"/>
    </row>
    <row r="39" spans="1:25" x14ac:dyDescent="0.25">
      <c r="A39" s="4"/>
      <c r="B39" s="5">
        <v>5</v>
      </c>
      <c r="C39" s="6" t="s">
        <v>41</v>
      </c>
      <c r="D39" s="5" t="s">
        <v>0</v>
      </c>
      <c r="E39" s="6">
        <v>2003</v>
      </c>
      <c r="F39" s="7">
        <v>4</v>
      </c>
      <c r="G39" s="8">
        <v>60</v>
      </c>
      <c r="H39" s="7">
        <v>5</v>
      </c>
      <c r="I39" s="8">
        <v>55</v>
      </c>
      <c r="J39" s="7">
        <v>6</v>
      </c>
      <c r="K39" s="8">
        <v>50</v>
      </c>
      <c r="L39" s="7">
        <v>4</v>
      </c>
      <c r="M39" s="8">
        <v>60</v>
      </c>
      <c r="N39" s="8">
        <v>225</v>
      </c>
      <c r="P39">
        <f t="shared" si="0"/>
        <v>60</v>
      </c>
      <c r="Q39">
        <f t="shared" si="1"/>
        <v>55</v>
      </c>
      <c r="R39">
        <f t="shared" si="2"/>
        <v>50</v>
      </c>
      <c r="S39">
        <f t="shared" si="3"/>
        <v>60</v>
      </c>
      <c r="T39" s="30">
        <f t="shared" si="4"/>
        <v>120</v>
      </c>
      <c r="U39" s="8">
        <f t="shared" si="5"/>
        <v>60</v>
      </c>
      <c r="V39" s="8">
        <f t="shared" si="6"/>
        <v>60</v>
      </c>
      <c r="W39" s="8">
        <f t="shared" si="7"/>
        <v>55</v>
      </c>
      <c r="X39" s="31">
        <f t="shared" si="8"/>
        <v>50</v>
      </c>
      <c r="Y39" s="31"/>
    </row>
    <row r="40" spans="1:25" x14ac:dyDescent="0.25">
      <c r="A40" s="9"/>
      <c r="B40" s="10">
        <v>6</v>
      </c>
      <c r="C40" s="11" t="s">
        <v>36</v>
      </c>
      <c r="D40" s="10" t="s">
        <v>35</v>
      </c>
      <c r="E40" s="11">
        <v>2003</v>
      </c>
      <c r="F40" s="12">
        <v>5</v>
      </c>
      <c r="G40" s="13">
        <v>55</v>
      </c>
      <c r="H40" s="12">
        <v>4</v>
      </c>
      <c r="I40" s="13">
        <v>60</v>
      </c>
      <c r="J40" s="12">
        <v>5</v>
      </c>
      <c r="K40" s="13">
        <v>55</v>
      </c>
      <c r="L40" s="12">
        <v>6</v>
      </c>
      <c r="M40" s="13">
        <v>50</v>
      </c>
      <c r="N40" s="13">
        <v>220</v>
      </c>
      <c r="P40">
        <f t="shared" si="0"/>
        <v>55</v>
      </c>
      <c r="Q40">
        <f t="shared" si="1"/>
        <v>60</v>
      </c>
      <c r="R40">
        <f t="shared" si="2"/>
        <v>55</v>
      </c>
      <c r="S40">
        <f t="shared" si="3"/>
        <v>50</v>
      </c>
      <c r="T40" s="30">
        <f t="shared" si="4"/>
        <v>115</v>
      </c>
      <c r="U40" s="8">
        <f t="shared" si="5"/>
        <v>60</v>
      </c>
      <c r="V40" s="8">
        <f t="shared" si="6"/>
        <v>55</v>
      </c>
      <c r="W40" s="8">
        <f t="shared" si="7"/>
        <v>55</v>
      </c>
      <c r="X40" s="31">
        <f t="shared" si="8"/>
        <v>50</v>
      </c>
      <c r="Y40" s="31"/>
    </row>
    <row r="41" spans="1:25" x14ac:dyDescent="0.25">
      <c r="A41" s="4"/>
      <c r="B41" s="5">
        <v>7</v>
      </c>
      <c r="C41" s="6" t="s">
        <v>42</v>
      </c>
      <c r="D41" s="5" t="s">
        <v>2</v>
      </c>
      <c r="E41" s="6">
        <v>2003</v>
      </c>
      <c r="F41" s="7">
        <v>7</v>
      </c>
      <c r="G41" s="8">
        <v>48</v>
      </c>
      <c r="H41" s="7">
        <v>7</v>
      </c>
      <c r="I41" s="8">
        <v>48</v>
      </c>
      <c r="J41" s="7">
        <v>8</v>
      </c>
      <c r="K41" s="8">
        <v>46</v>
      </c>
      <c r="L41" s="7">
        <v>8</v>
      </c>
      <c r="M41" s="8">
        <v>46</v>
      </c>
      <c r="N41" s="8">
        <v>188</v>
      </c>
      <c r="P41">
        <f t="shared" si="0"/>
        <v>48</v>
      </c>
      <c r="Q41">
        <f t="shared" si="1"/>
        <v>48</v>
      </c>
      <c r="R41">
        <f t="shared" si="2"/>
        <v>46</v>
      </c>
      <c r="S41">
        <f t="shared" si="3"/>
        <v>46</v>
      </c>
      <c r="T41" s="30">
        <f t="shared" si="4"/>
        <v>96</v>
      </c>
      <c r="U41" s="8">
        <f t="shared" si="5"/>
        <v>48</v>
      </c>
      <c r="V41" s="8">
        <f t="shared" si="6"/>
        <v>48</v>
      </c>
      <c r="W41" s="8">
        <f t="shared" si="7"/>
        <v>46</v>
      </c>
      <c r="X41" s="31">
        <f t="shared" si="8"/>
        <v>46</v>
      </c>
      <c r="Y41" s="31"/>
    </row>
    <row r="42" spans="1:25" x14ac:dyDescent="0.25">
      <c r="A42" s="9"/>
      <c r="B42" s="10">
        <v>8</v>
      </c>
      <c r="C42" s="11" t="s">
        <v>40</v>
      </c>
      <c r="D42" s="10" t="s">
        <v>39</v>
      </c>
      <c r="E42" s="11">
        <v>2003</v>
      </c>
      <c r="F42" s="12">
        <v>8</v>
      </c>
      <c r="G42" s="13">
        <v>46</v>
      </c>
      <c r="H42" s="12">
        <v>9</v>
      </c>
      <c r="I42" s="13">
        <v>44</v>
      </c>
      <c r="J42" s="12">
        <v>7</v>
      </c>
      <c r="K42" s="13">
        <v>48</v>
      </c>
      <c r="L42" s="12">
        <v>7</v>
      </c>
      <c r="M42" s="13">
        <v>48</v>
      </c>
      <c r="N42" s="13">
        <v>186</v>
      </c>
      <c r="P42">
        <f t="shared" si="0"/>
        <v>46</v>
      </c>
      <c r="Q42">
        <f t="shared" si="1"/>
        <v>44</v>
      </c>
      <c r="R42">
        <f t="shared" si="2"/>
        <v>48</v>
      </c>
      <c r="S42">
        <f t="shared" si="3"/>
        <v>48</v>
      </c>
      <c r="T42" s="30">
        <f t="shared" si="4"/>
        <v>96</v>
      </c>
      <c r="U42" s="8">
        <f t="shared" si="5"/>
        <v>48</v>
      </c>
      <c r="V42" s="8">
        <f t="shared" si="6"/>
        <v>48</v>
      </c>
      <c r="W42" s="8">
        <f t="shared" si="7"/>
        <v>46</v>
      </c>
      <c r="X42" s="31">
        <f t="shared" si="8"/>
        <v>44</v>
      </c>
      <c r="Y42" s="31"/>
    </row>
    <row r="43" spans="1:25" x14ac:dyDescent="0.25">
      <c r="A43" s="4"/>
      <c r="B43" s="5">
        <v>9</v>
      </c>
      <c r="C43" s="6" t="s">
        <v>38</v>
      </c>
      <c r="D43" s="5" t="s">
        <v>12</v>
      </c>
      <c r="E43" s="6">
        <v>2003</v>
      </c>
      <c r="F43" s="7">
        <v>9</v>
      </c>
      <c r="G43" s="8">
        <v>44</v>
      </c>
      <c r="H43" s="7">
        <v>8</v>
      </c>
      <c r="I43" s="8">
        <v>46</v>
      </c>
      <c r="J43" s="7">
        <v>10</v>
      </c>
      <c r="K43" s="8">
        <v>42</v>
      </c>
      <c r="L43" s="7">
        <v>9</v>
      </c>
      <c r="M43" s="8">
        <v>44</v>
      </c>
      <c r="N43" s="8">
        <v>176</v>
      </c>
      <c r="P43">
        <f t="shared" si="0"/>
        <v>44</v>
      </c>
      <c r="Q43">
        <f t="shared" si="1"/>
        <v>46</v>
      </c>
      <c r="R43">
        <f t="shared" si="2"/>
        <v>42</v>
      </c>
      <c r="S43">
        <f t="shared" si="3"/>
        <v>44</v>
      </c>
      <c r="T43" s="30">
        <f t="shared" si="4"/>
        <v>90</v>
      </c>
      <c r="U43" s="8">
        <f t="shared" si="5"/>
        <v>46</v>
      </c>
      <c r="V43" s="8">
        <f t="shared" si="6"/>
        <v>44</v>
      </c>
      <c r="W43" s="8">
        <f t="shared" si="7"/>
        <v>44</v>
      </c>
      <c r="X43" s="31">
        <f t="shared" si="8"/>
        <v>42</v>
      </c>
      <c r="Y43" s="31"/>
    </row>
    <row r="44" spans="1:25" x14ac:dyDescent="0.25">
      <c r="A44" s="9"/>
      <c r="B44" s="10">
        <v>10</v>
      </c>
      <c r="C44" s="11" t="s">
        <v>34</v>
      </c>
      <c r="D44" s="10" t="s">
        <v>33</v>
      </c>
      <c r="E44" s="11">
        <v>2003</v>
      </c>
      <c r="F44" s="12">
        <v>10</v>
      </c>
      <c r="G44" s="13">
        <v>42</v>
      </c>
      <c r="H44" s="12">
        <v>10</v>
      </c>
      <c r="I44" s="13">
        <v>42</v>
      </c>
      <c r="J44" s="12">
        <v>9</v>
      </c>
      <c r="K44" s="13">
        <v>44</v>
      </c>
      <c r="L44" s="12">
        <v>10</v>
      </c>
      <c r="M44" s="13">
        <v>42</v>
      </c>
      <c r="N44" s="13">
        <v>170</v>
      </c>
      <c r="P44">
        <f t="shared" si="0"/>
        <v>42</v>
      </c>
      <c r="Q44">
        <f t="shared" si="1"/>
        <v>42</v>
      </c>
      <c r="R44">
        <f t="shared" si="2"/>
        <v>44</v>
      </c>
      <c r="S44">
        <f t="shared" si="3"/>
        <v>42</v>
      </c>
      <c r="T44" s="30">
        <f t="shared" si="4"/>
        <v>86</v>
      </c>
      <c r="U44" s="8">
        <f t="shared" si="5"/>
        <v>44</v>
      </c>
      <c r="V44" s="8">
        <f t="shared" si="6"/>
        <v>42</v>
      </c>
      <c r="W44" s="8">
        <f t="shared" si="7"/>
        <v>42</v>
      </c>
      <c r="X44" s="31">
        <f t="shared" si="8"/>
        <v>42</v>
      </c>
      <c r="Y44" s="31"/>
    </row>
    <row r="45" spans="1:25" x14ac:dyDescent="0.25">
      <c r="A45" s="4"/>
      <c r="B45" s="5">
        <v>11</v>
      </c>
      <c r="C45" s="6" t="s">
        <v>44</v>
      </c>
      <c r="D45" s="5" t="s">
        <v>2</v>
      </c>
      <c r="E45" s="6">
        <v>2003</v>
      </c>
      <c r="F45" s="7">
        <v>12</v>
      </c>
      <c r="G45" s="8">
        <v>39</v>
      </c>
      <c r="H45" s="7">
        <v>11</v>
      </c>
      <c r="I45" s="8">
        <v>40</v>
      </c>
      <c r="J45" s="7">
        <v>11</v>
      </c>
      <c r="K45" s="8">
        <v>40</v>
      </c>
      <c r="L45" s="7">
        <v>11</v>
      </c>
      <c r="M45" s="8">
        <v>40</v>
      </c>
      <c r="N45" s="8">
        <v>159</v>
      </c>
      <c r="P45">
        <f t="shared" si="0"/>
        <v>39</v>
      </c>
      <c r="Q45">
        <f t="shared" si="1"/>
        <v>40</v>
      </c>
      <c r="R45">
        <f t="shared" si="2"/>
        <v>40</v>
      </c>
      <c r="S45">
        <f t="shared" si="3"/>
        <v>40</v>
      </c>
      <c r="T45" s="30">
        <f t="shared" si="4"/>
        <v>80</v>
      </c>
      <c r="U45" s="8">
        <f t="shared" si="5"/>
        <v>40</v>
      </c>
      <c r="V45" s="8">
        <f t="shared" si="6"/>
        <v>40</v>
      </c>
      <c r="W45" s="8">
        <f t="shared" si="7"/>
        <v>40</v>
      </c>
      <c r="X45" s="31">
        <f t="shared" si="8"/>
        <v>39</v>
      </c>
      <c r="Y45" s="31"/>
    </row>
    <row r="46" spans="1:25" x14ac:dyDescent="0.25">
      <c r="A46" s="9"/>
      <c r="B46" s="10">
        <v>12</v>
      </c>
      <c r="C46" s="11" t="s">
        <v>25</v>
      </c>
      <c r="D46" s="10" t="s">
        <v>24</v>
      </c>
      <c r="E46" s="11">
        <v>2003</v>
      </c>
      <c r="F46" s="12">
        <v>11</v>
      </c>
      <c r="G46" s="13">
        <v>40</v>
      </c>
      <c r="H46" s="12">
        <v>12</v>
      </c>
      <c r="I46" s="13">
        <v>39</v>
      </c>
      <c r="J46" s="12">
        <v>203</v>
      </c>
      <c r="K46" s="13">
        <v>0</v>
      </c>
      <c r="L46" s="12">
        <v>203</v>
      </c>
      <c r="M46" s="13">
        <v>0</v>
      </c>
      <c r="N46" s="13">
        <v>79</v>
      </c>
      <c r="P46">
        <f t="shared" si="0"/>
        <v>40</v>
      </c>
      <c r="Q46">
        <f t="shared" si="1"/>
        <v>39</v>
      </c>
      <c r="R46">
        <f t="shared" si="2"/>
        <v>0</v>
      </c>
      <c r="S46">
        <f t="shared" si="3"/>
        <v>0</v>
      </c>
      <c r="T46" s="30">
        <f t="shared" si="4"/>
        <v>79</v>
      </c>
      <c r="U46" s="8">
        <f t="shared" si="5"/>
        <v>40</v>
      </c>
      <c r="V46" s="8">
        <f t="shared" si="6"/>
        <v>39</v>
      </c>
      <c r="W46" s="8">
        <f t="shared" si="7"/>
        <v>0</v>
      </c>
      <c r="X46" s="31">
        <f t="shared" si="8"/>
        <v>0</v>
      </c>
      <c r="Y46" s="31"/>
    </row>
    <row r="47" spans="1:25" x14ac:dyDescent="0.25">
      <c r="A47" s="4"/>
      <c r="B47" s="5">
        <v>99</v>
      </c>
      <c r="C47" s="6" t="s">
        <v>45</v>
      </c>
      <c r="D47" s="5" t="s">
        <v>12</v>
      </c>
      <c r="E47" s="6">
        <v>2003</v>
      </c>
      <c r="F47" s="7">
        <v>201</v>
      </c>
      <c r="G47" s="8">
        <v>0</v>
      </c>
      <c r="H47" s="7">
        <v>203</v>
      </c>
      <c r="I47" s="8">
        <v>0</v>
      </c>
      <c r="J47" s="7">
        <v>203</v>
      </c>
      <c r="K47" s="8">
        <v>0</v>
      </c>
      <c r="L47" s="7">
        <v>203</v>
      </c>
      <c r="M47" s="8">
        <v>0</v>
      </c>
      <c r="N47" s="8">
        <v>0</v>
      </c>
      <c r="P47">
        <f t="shared" si="0"/>
        <v>0</v>
      </c>
      <c r="Q47">
        <f t="shared" si="1"/>
        <v>0</v>
      </c>
      <c r="R47">
        <f t="shared" si="2"/>
        <v>0</v>
      </c>
      <c r="S47">
        <f t="shared" si="3"/>
        <v>0</v>
      </c>
      <c r="T47" s="30">
        <f t="shared" si="4"/>
        <v>0</v>
      </c>
      <c r="U47" s="8">
        <f t="shared" si="5"/>
        <v>0</v>
      </c>
      <c r="V47" s="8">
        <f t="shared" si="6"/>
        <v>0</v>
      </c>
      <c r="W47" s="8">
        <f t="shared" si="7"/>
        <v>0</v>
      </c>
      <c r="X47" s="31">
        <f t="shared" si="8"/>
        <v>0</v>
      </c>
      <c r="Y47" s="31"/>
    </row>
    <row r="48" spans="1:25" x14ac:dyDescent="0.25">
      <c r="A48" s="11"/>
      <c r="B48" s="11"/>
      <c r="C48" s="11"/>
      <c r="D48" s="11"/>
      <c r="E48" s="11"/>
      <c r="F48" s="12"/>
      <c r="G48" s="13"/>
      <c r="H48" s="12"/>
      <c r="I48" s="13"/>
      <c r="J48" s="12"/>
      <c r="K48" s="13"/>
      <c r="L48" s="12"/>
      <c r="M48" s="13"/>
      <c r="N48" s="13"/>
      <c r="P48">
        <f t="shared" si="0"/>
        <v>0</v>
      </c>
      <c r="Q48">
        <f t="shared" si="1"/>
        <v>0</v>
      </c>
      <c r="R48">
        <f t="shared" si="2"/>
        <v>0</v>
      </c>
      <c r="S48">
        <f t="shared" si="3"/>
        <v>0</v>
      </c>
      <c r="T48" s="30"/>
      <c r="U48" s="8"/>
      <c r="V48" s="8"/>
      <c r="W48" s="8"/>
      <c r="X48" s="31"/>
      <c r="Y48" s="31"/>
    </row>
    <row r="49" spans="1:25" x14ac:dyDescent="0.25">
      <c r="A49" s="4" t="s">
        <v>20</v>
      </c>
      <c r="B49" s="5">
        <v>1</v>
      </c>
      <c r="C49" s="6" t="s">
        <v>19</v>
      </c>
      <c r="D49" s="5" t="s">
        <v>8</v>
      </c>
      <c r="E49" s="6">
        <v>2002</v>
      </c>
      <c r="F49" s="7">
        <v>1</v>
      </c>
      <c r="G49" s="8">
        <v>100</v>
      </c>
      <c r="H49" s="7">
        <v>1</v>
      </c>
      <c r="I49" s="8">
        <v>100</v>
      </c>
      <c r="J49" s="7">
        <v>3</v>
      </c>
      <c r="K49" s="8">
        <v>70</v>
      </c>
      <c r="L49" s="7">
        <v>1</v>
      </c>
      <c r="M49" s="8">
        <v>100</v>
      </c>
      <c r="N49" s="8">
        <v>370</v>
      </c>
      <c r="P49">
        <f t="shared" si="0"/>
        <v>100</v>
      </c>
      <c r="Q49">
        <f t="shared" si="1"/>
        <v>100</v>
      </c>
      <c r="R49">
        <f t="shared" si="2"/>
        <v>70</v>
      </c>
      <c r="S49">
        <f t="shared" si="3"/>
        <v>100</v>
      </c>
      <c r="T49" s="30">
        <f t="shared" si="4"/>
        <v>200</v>
      </c>
      <c r="U49" s="8">
        <f t="shared" si="5"/>
        <v>100</v>
      </c>
      <c r="V49" s="8">
        <f t="shared" si="6"/>
        <v>100</v>
      </c>
      <c r="W49" s="8">
        <f t="shared" si="7"/>
        <v>100</v>
      </c>
      <c r="X49" s="31">
        <f t="shared" si="8"/>
        <v>70</v>
      </c>
      <c r="Y49" s="31"/>
    </row>
    <row r="50" spans="1:25" x14ac:dyDescent="0.25">
      <c r="A50" s="9"/>
      <c r="B50" s="10">
        <v>2</v>
      </c>
      <c r="C50" s="11" t="s">
        <v>3</v>
      </c>
      <c r="D50" s="10" t="s">
        <v>2</v>
      </c>
      <c r="E50" s="11">
        <v>2002</v>
      </c>
      <c r="F50" s="12">
        <v>4</v>
      </c>
      <c r="G50" s="13">
        <v>60</v>
      </c>
      <c r="H50" s="12">
        <v>4</v>
      </c>
      <c r="I50" s="13">
        <v>60</v>
      </c>
      <c r="J50" s="12">
        <v>1</v>
      </c>
      <c r="K50" s="13">
        <v>100</v>
      </c>
      <c r="L50" s="12">
        <v>2</v>
      </c>
      <c r="M50" s="13">
        <v>80</v>
      </c>
      <c r="N50" s="13">
        <v>300</v>
      </c>
      <c r="P50">
        <f t="shared" si="0"/>
        <v>60</v>
      </c>
      <c r="Q50">
        <f t="shared" si="1"/>
        <v>60</v>
      </c>
      <c r="R50">
        <f t="shared" si="2"/>
        <v>100</v>
      </c>
      <c r="S50">
        <f t="shared" si="3"/>
        <v>80</v>
      </c>
      <c r="T50" s="30">
        <f t="shared" si="4"/>
        <v>180</v>
      </c>
      <c r="U50" s="8">
        <f t="shared" si="5"/>
        <v>100</v>
      </c>
      <c r="V50" s="8">
        <f t="shared" si="6"/>
        <v>80</v>
      </c>
      <c r="W50" s="8">
        <f t="shared" si="7"/>
        <v>60</v>
      </c>
      <c r="X50" s="31">
        <f t="shared" si="8"/>
        <v>60</v>
      </c>
      <c r="Y50" s="31"/>
    </row>
    <row r="51" spans="1:25" x14ac:dyDescent="0.25">
      <c r="A51" s="4"/>
      <c r="B51" s="5">
        <v>3</v>
      </c>
      <c r="C51" s="6" t="s">
        <v>15</v>
      </c>
      <c r="D51" s="5" t="s">
        <v>14</v>
      </c>
      <c r="E51" s="6">
        <v>2002</v>
      </c>
      <c r="F51" s="7">
        <v>2</v>
      </c>
      <c r="G51" s="8">
        <v>80</v>
      </c>
      <c r="H51" s="7">
        <v>3</v>
      </c>
      <c r="I51" s="8">
        <v>70</v>
      </c>
      <c r="J51" s="7">
        <v>2</v>
      </c>
      <c r="K51" s="8">
        <v>80</v>
      </c>
      <c r="L51" s="7">
        <v>4</v>
      </c>
      <c r="M51" s="8">
        <v>60</v>
      </c>
      <c r="N51" s="8">
        <v>290</v>
      </c>
      <c r="P51">
        <f t="shared" si="0"/>
        <v>80</v>
      </c>
      <c r="Q51">
        <f t="shared" si="1"/>
        <v>70</v>
      </c>
      <c r="R51">
        <f t="shared" si="2"/>
        <v>80</v>
      </c>
      <c r="S51">
        <f t="shared" si="3"/>
        <v>60</v>
      </c>
      <c r="T51" s="30">
        <f t="shared" si="4"/>
        <v>160</v>
      </c>
      <c r="U51" s="8">
        <f t="shared" si="5"/>
        <v>80</v>
      </c>
      <c r="V51" s="8">
        <f t="shared" si="6"/>
        <v>80</v>
      </c>
      <c r="W51" s="8">
        <f t="shared" si="7"/>
        <v>70</v>
      </c>
      <c r="X51" s="31">
        <f t="shared" si="8"/>
        <v>60</v>
      </c>
      <c r="Y51" s="31"/>
    </row>
    <row r="52" spans="1:25" x14ac:dyDescent="0.25">
      <c r="A52" s="9"/>
      <c r="B52" s="10">
        <v>4</v>
      </c>
      <c r="C52" s="11" t="s">
        <v>18</v>
      </c>
      <c r="D52" s="10" t="s">
        <v>0</v>
      </c>
      <c r="E52" s="11">
        <v>2002</v>
      </c>
      <c r="F52" s="12">
        <v>3</v>
      </c>
      <c r="G52" s="13">
        <v>70</v>
      </c>
      <c r="H52" s="12">
        <v>2</v>
      </c>
      <c r="I52" s="13">
        <v>80</v>
      </c>
      <c r="J52" s="12">
        <v>4</v>
      </c>
      <c r="K52" s="13">
        <v>60</v>
      </c>
      <c r="L52" s="12">
        <v>3</v>
      </c>
      <c r="M52" s="13">
        <v>70</v>
      </c>
      <c r="N52" s="13">
        <v>280</v>
      </c>
      <c r="P52">
        <f t="shared" si="0"/>
        <v>70</v>
      </c>
      <c r="Q52">
        <f t="shared" si="1"/>
        <v>80</v>
      </c>
      <c r="R52">
        <f t="shared" si="2"/>
        <v>60</v>
      </c>
      <c r="S52">
        <f t="shared" si="3"/>
        <v>70</v>
      </c>
      <c r="T52" s="30">
        <f t="shared" si="4"/>
        <v>150</v>
      </c>
      <c r="U52" s="8">
        <f t="shared" si="5"/>
        <v>80</v>
      </c>
      <c r="V52" s="8">
        <f t="shared" si="6"/>
        <v>70</v>
      </c>
      <c r="W52" s="8">
        <f t="shared" si="7"/>
        <v>70</v>
      </c>
      <c r="X52" s="31">
        <f t="shared" si="8"/>
        <v>60</v>
      </c>
      <c r="Y52" s="31"/>
    </row>
    <row r="53" spans="1:25" x14ac:dyDescent="0.25">
      <c r="A53" s="4"/>
      <c r="B53" s="5">
        <v>5</v>
      </c>
      <c r="C53" s="6" t="s">
        <v>11</v>
      </c>
      <c r="D53" s="5" t="s">
        <v>6</v>
      </c>
      <c r="E53" s="6">
        <v>2002</v>
      </c>
      <c r="F53" s="7">
        <v>5</v>
      </c>
      <c r="G53" s="8">
        <v>55</v>
      </c>
      <c r="H53" s="7">
        <v>6</v>
      </c>
      <c r="I53" s="8">
        <v>50</v>
      </c>
      <c r="J53" s="7">
        <v>6</v>
      </c>
      <c r="K53" s="8">
        <v>50</v>
      </c>
      <c r="L53" s="7">
        <v>5</v>
      </c>
      <c r="M53" s="8">
        <v>55</v>
      </c>
      <c r="N53" s="8">
        <v>210</v>
      </c>
      <c r="P53">
        <f t="shared" si="0"/>
        <v>55</v>
      </c>
      <c r="Q53">
        <f t="shared" si="1"/>
        <v>50</v>
      </c>
      <c r="R53">
        <f t="shared" si="2"/>
        <v>50</v>
      </c>
      <c r="S53">
        <f t="shared" si="3"/>
        <v>55</v>
      </c>
      <c r="T53" s="30">
        <f t="shared" si="4"/>
        <v>110</v>
      </c>
      <c r="U53" s="8">
        <f t="shared" si="5"/>
        <v>55</v>
      </c>
      <c r="V53" s="8">
        <f t="shared" si="6"/>
        <v>55</v>
      </c>
      <c r="W53" s="8">
        <f t="shared" si="7"/>
        <v>50</v>
      </c>
      <c r="X53" s="31">
        <f t="shared" si="8"/>
        <v>50</v>
      </c>
      <c r="Y53" s="31"/>
    </row>
    <row r="54" spans="1:25" x14ac:dyDescent="0.25">
      <c r="A54" s="9"/>
      <c r="B54" s="10">
        <v>6</v>
      </c>
      <c r="C54" s="11" t="s">
        <v>241</v>
      </c>
      <c r="D54" s="10" t="s">
        <v>4</v>
      </c>
      <c r="E54" s="11">
        <v>2002</v>
      </c>
      <c r="F54" s="12">
        <v>6</v>
      </c>
      <c r="G54" s="13">
        <v>50</v>
      </c>
      <c r="H54" s="12">
        <v>5</v>
      </c>
      <c r="I54" s="13">
        <v>55</v>
      </c>
      <c r="J54" s="12">
        <v>7</v>
      </c>
      <c r="K54" s="13">
        <v>48</v>
      </c>
      <c r="L54" s="12">
        <v>7</v>
      </c>
      <c r="M54" s="13">
        <v>48</v>
      </c>
      <c r="N54" s="13">
        <v>201</v>
      </c>
      <c r="P54">
        <f t="shared" si="0"/>
        <v>50</v>
      </c>
      <c r="Q54">
        <f t="shared" si="1"/>
        <v>55</v>
      </c>
      <c r="R54">
        <f t="shared" si="2"/>
        <v>48</v>
      </c>
      <c r="S54">
        <f t="shared" si="3"/>
        <v>48</v>
      </c>
      <c r="T54" s="30">
        <f t="shared" si="4"/>
        <v>105</v>
      </c>
      <c r="U54" s="8">
        <f t="shared" si="5"/>
        <v>55</v>
      </c>
      <c r="V54" s="8">
        <f t="shared" si="6"/>
        <v>50</v>
      </c>
      <c r="W54" s="8">
        <f t="shared" si="7"/>
        <v>48</v>
      </c>
      <c r="X54" s="31">
        <f t="shared" si="8"/>
        <v>48</v>
      </c>
      <c r="Y54" s="31" t="s">
        <v>262</v>
      </c>
    </row>
    <row r="55" spans="1:25" x14ac:dyDescent="0.25">
      <c r="A55" s="4"/>
      <c r="B55" s="5">
        <v>7</v>
      </c>
      <c r="C55" s="6" t="s">
        <v>10</v>
      </c>
      <c r="D55" s="5" t="s">
        <v>6</v>
      </c>
      <c r="E55" s="6">
        <v>2002</v>
      </c>
      <c r="F55" s="7">
        <v>7</v>
      </c>
      <c r="G55" s="8">
        <v>48</v>
      </c>
      <c r="H55" s="7">
        <v>7</v>
      </c>
      <c r="I55" s="8">
        <v>48</v>
      </c>
      <c r="J55" s="7">
        <v>5</v>
      </c>
      <c r="K55" s="8">
        <v>55</v>
      </c>
      <c r="L55" s="7">
        <v>6</v>
      </c>
      <c r="M55" s="8">
        <v>50</v>
      </c>
      <c r="N55" s="8">
        <v>201</v>
      </c>
      <c r="P55">
        <f t="shared" si="0"/>
        <v>48</v>
      </c>
      <c r="Q55">
        <f t="shared" si="1"/>
        <v>48</v>
      </c>
      <c r="R55">
        <f t="shared" si="2"/>
        <v>55</v>
      </c>
      <c r="S55">
        <f t="shared" si="3"/>
        <v>50</v>
      </c>
      <c r="T55" s="30">
        <f t="shared" si="4"/>
        <v>105</v>
      </c>
      <c r="U55" s="8">
        <f t="shared" si="5"/>
        <v>55</v>
      </c>
      <c r="V55" s="8">
        <f t="shared" si="6"/>
        <v>50</v>
      </c>
      <c r="W55" s="8">
        <f t="shared" si="7"/>
        <v>48</v>
      </c>
      <c r="X55" s="31">
        <f t="shared" si="8"/>
        <v>48</v>
      </c>
      <c r="Y55" s="31"/>
    </row>
    <row r="56" spans="1:25" x14ac:dyDescent="0.25">
      <c r="A56" s="9"/>
      <c r="B56" s="10">
        <v>8</v>
      </c>
      <c r="C56" s="11" t="s">
        <v>9</v>
      </c>
      <c r="D56" s="10" t="s">
        <v>8</v>
      </c>
      <c r="E56" s="11">
        <v>2002</v>
      </c>
      <c r="F56" s="12">
        <v>8</v>
      </c>
      <c r="G56" s="13">
        <v>46</v>
      </c>
      <c r="H56" s="12">
        <v>9</v>
      </c>
      <c r="I56" s="13">
        <v>44</v>
      </c>
      <c r="J56" s="12">
        <v>203</v>
      </c>
      <c r="K56" s="13">
        <v>0</v>
      </c>
      <c r="L56" s="12">
        <v>203</v>
      </c>
      <c r="M56" s="13">
        <v>0</v>
      </c>
      <c r="N56" s="13">
        <v>90</v>
      </c>
      <c r="P56">
        <f t="shared" si="0"/>
        <v>46</v>
      </c>
      <c r="Q56">
        <f t="shared" si="1"/>
        <v>44</v>
      </c>
      <c r="R56">
        <f t="shared" si="2"/>
        <v>0</v>
      </c>
      <c r="S56">
        <f t="shared" si="3"/>
        <v>0</v>
      </c>
      <c r="T56" s="30">
        <f t="shared" si="4"/>
        <v>90</v>
      </c>
      <c r="U56" s="8">
        <f t="shared" si="5"/>
        <v>46</v>
      </c>
      <c r="V56" s="8">
        <f t="shared" si="6"/>
        <v>44</v>
      </c>
      <c r="W56" s="8">
        <f t="shared" si="7"/>
        <v>0</v>
      </c>
      <c r="X56" s="31">
        <f t="shared" si="8"/>
        <v>0</v>
      </c>
      <c r="Y56" s="31"/>
    </row>
    <row r="57" spans="1:25" x14ac:dyDescent="0.25">
      <c r="A57" s="4"/>
      <c r="B57" s="5">
        <v>9</v>
      </c>
      <c r="C57" s="6" t="s">
        <v>7</v>
      </c>
      <c r="D57" s="5" t="s">
        <v>6</v>
      </c>
      <c r="E57" s="6">
        <v>2002</v>
      </c>
      <c r="F57" s="7">
        <v>200</v>
      </c>
      <c r="G57" s="8">
        <v>0</v>
      </c>
      <c r="H57" s="7">
        <v>8</v>
      </c>
      <c r="I57" s="8">
        <v>46</v>
      </c>
      <c r="J57" s="7">
        <v>201</v>
      </c>
      <c r="K57" s="8">
        <v>0</v>
      </c>
      <c r="L57" s="7">
        <v>203</v>
      </c>
      <c r="M57" s="8">
        <v>0</v>
      </c>
      <c r="N57" s="8">
        <v>46</v>
      </c>
      <c r="P57">
        <f t="shared" si="0"/>
        <v>0</v>
      </c>
      <c r="Q57">
        <f t="shared" si="1"/>
        <v>46</v>
      </c>
      <c r="R57">
        <f t="shared" si="2"/>
        <v>0</v>
      </c>
      <c r="S57">
        <f t="shared" si="3"/>
        <v>0</v>
      </c>
      <c r="T57" s="32">
        <f t="shared" si="4"/>
        <v>46</v>
      </c>
      <c r="U57" s="33">
        <f t="shared" si="5"/>
        <v>46</v>
      </c>
      <c r="V57" s="33">
        <f t="shared" si="6"/>
        <v>0</v>
      </c>
      <c r="W57" s="33">
        <f t="shared" si="7"/>
        <v>0</v>
      </c>
      <c r="X57" s="34">
        <f t="shared" si="8"/>
        <v>0</v>
      </c>
      <c r="Y57" s="34"/>
    </row>
  </sheetData>
  <mergeCells count="6">
    <mergeCell ref="F9:G9"/>
    <mergeCell ref="H9:I9"/>
    <mergeCell ref="J9:K9"/>
    <mergeCell ref="L9:M9"/>
    <mergeCell ref="P9:S10"/>
    <mergeCell ref="U8:Y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F9764-3CC6-4792-96CA-3D2256ABAC6C}">
  <dimension ref="A1:U26"/>
  <sheetViews>
    <sheetView showGridLines="0" zoomScale="80" zoomScaleNormal="80" workbookViewId="0">
      <pane ySplit="10" topLeftCell="A11" activePane="bottomLeft" state="frozen"/>
      <selection pane="bottomLeft" activeCell="S15" sqref="S15"/>
    </sheetView>
  </sheetViews>
  <sheetFormatPr defaultRowHeight="15" x14ac:dyDescent="0.25"/>
  <cols>
    <col min="1" max="1" width="29.42578125" customWidth="1"/>
    <col min="2" max="2" width="19.28515625" bestFit="1" customWidth="1"/>
    <col min="3" max="3" width="8.42578125" bestFit="1" customWidth="1"/>
    <col min="4" max="4" width="12" bestFit="1" customWidth="1"/>
    <col min="5" max="5" width="8.42578125" bestFit="1" customWidth="1"/>
    <col min="6" max="6" width="13.42578125" customWidth="1"/>
    <col min="7" max="7" width="10.28515625" bestFit="1" customWidth="1"/>
    <col min="8" max="8" width="12" bestFit="1" customWidth="1"/>
    <col min="9" max="9" width="7.140625" bestFit="1" customWidth="1"/>
    <col min="10" max="10" width="11.7109375" bestFit="1" customWidth="1"/>
    <col min="11" max="11" width="7.140625" bestFit="1" customWidth="1"/>
    <col min="12" max="12" width="17.7109375" hidden="1" customWidth="1"/>
    <col min="13" max="13" width="12.85546875" bestFit="1" customWidth="1"/>
    <col min="14" max="14" width="9.42578125" customWidth="1"/>
    <col min="15" max="15" width="7.140625" bestFit="1" customWidth="1"/>
    <col min="16" max="16" width="11.7109375" bestFit="1" customWidth="1"/>
    <col min="18" max="18" width="11.7109375" bestFit="1" customWidth="1"/>
    <col min="20" max="20" width="17.7109375" hidden="1" customWidth="1"/>
    <col min="21" max="21" width="12.85546875" bestFit="1" customWidth="1"/>
  </cols>
  <sheetData>
    <row r="1" spans="1:21" x14ac:dyDescent="0.25">
      <c r="A1" s="2" t="s">
        <v>115</v>
      </c>
    </row>
    <row r="2" spans="1:21" x14ac:dyDescent="0.25">
      <c r="A2" t="s">
        <v>114</v>
      </c>
    </row>
    <row r="3" spans="1:21" x14ac:dyDescent="0.25">
      <c r="A3" t="s">
        <v>113</v>
      </c>
    </row>
    <row r="4" spans="1:21" x14ac:dyDescent="0.25">
      <c r="A4" t="s">
        <v>112</v>
      </c>
    </row>
    <row r="6" spans="1:21" x14ac:dyDescent="0.25">
      <c r="A6" s="19" t="s">
        <v>107</v>
      </c>
      <c r="B6" t="s">
        <v>20</v>
      </c>
    </row>
    <row r="7" spans="1:21" ht="18.75" x14ac:dyDescent="0.3">
      <c r="A7" s="1" t="s">
        <v>111</v>
      </c>
    </row>
    <row r="8" spans="1:21" x14ac:dyDescent="0.25">
      <c r="D8" s="19" t="s">
        <v>138</v>
      </c>
      <c r="E8" s="19" t="s">
        <v>244</v>
      </c>
    </row>
    <row r="9" spans="1:21" x14ac:dyDescent="0.25">
      <c r="D9" s="18" t="s">
        <v>110</v>
      </c>
      <c r="E9" s="18"/>
      <c r="F9" s="18" t="s">
        <v>109</v>
      </c>
      <c r="G9" s="18"/>
      <c r="H9" s="18" t="s">
        <v>137</v>
      </c>
      <c r="I9" s="18"/>
      <c r="J9" s="18" t="s">
        <v>236</v>
      </c>
      <c r="K9" s="18"/>
      <c r="L9" s="18" t="s">
        <v>246</v>
      </c>
      <c r="M9" s="18"/>
      <c r="N9" s="18" t="s">
        <v>247</v>
      </c>
      <c r="O9" s="18"/>
      <c r="P9" s="18" t="s">
        <v>248</v>
      </c>
      <c r="Q9" s="18"/>
      <c r="R9" s="18" t="s">
        <v>249</v>
      </c>
      <c r="S9" s="18"/>
      <c r="T9" t="s">
        <v>243</v>
      </c>
      <c r="U9" t="s">
        <v>108</v>
      </c>
    </row>
    <row r="10" spans="1:21" x14ac:dyDescent="0.25">
      <c r="A10" s="19" t="s">
        <v>105</v>
      </c>
      <c r="B10" s="19" t="s">
        <v>104</v>
      </c>
      <c r="C10" s="19" t="s">
        <v>103</v>
      </c>
      <c r="D10" t="s">
        <v>102</v>
      </c>
      <c r="E10" t="s">
        <v>101</v>
      </c>
      <c r="F10" t="s">
        <v>102</v>
      </c>
      <c r="G10" t="s">
        <v>101</v>
      </c>
      <c r="H10" t="s">
        <v>102</v>
      </c>
      <c r="I10" t="s">
        <v>101</v>
      </c>
      <c r="J10" t="s">
        <v>102</v>
      </c>
      <c r="K10" t="s">
        <v>101</v>
      </c>
      <c r="L10" t="s">
        <v>102</v>
      </c>
      <c r="M10" t="s">
        <v>101</v>
      </c>
      <c r="N10" t="s">
        <v>102</v>
      </c>
      <c r="O10" t="s">
        <v>101</v>
      </c>
      <c r="P10" t="s">
        <v>102</v>
      </c>
      <c r="Q10" t="s">
        <v>101</v>
      </c>
      <c r="R10" t="s">
        <v>102</v>
      </c>
      <c r="S10" t="s">
        <v>101</v>
      </c>
    </row>
    <row r="11" spans="1:21" x14ac:dyDescent="0.25">
      <c r="A11" t="s">
        <v>19</v>
      </c>
      <c r="B11" t="s">
        <v>8</v>
      </c>
      <c r="C11">
        <v>2002</v>
      </c>
      <c r="D11" s="21">
        <v>1</v>
      </c>
      <c r="E11" s="20">
        <v>100</v>
      </c>
      <c r="F11" s="21">
        <v>1</v>
      </c>
      <c r="G11" s="20">
        <v>100</v>
      </c>
      <c r="H11" s="21">
        <v>1</v>
      </c>
      <c r="I11" s="20">
        <v>100</v>
      </c>
      <c r="J11" s="21">
        <v>200</v>
      </c>
      <c r="K11" s="20">
        <v>0</v>
      </c>
      <c r="L11" s="21">
        <v>1</v>
      </c>
      <c r="M11" s="20">
        <v>100</v>
      </c>
      <c r="N11" s="21">
        <v>1</v>
      </c>
      <c r="O11" s="20">
        <v>100</v>
      </c>
      <c r="P11" s="21">
        <v>3</v>
      </c>
      <c r="Q11" s="20">
        <v>70</v>
      </c>
      <c r="R11" s="21">
        <v>1</v>
      </c>
      <c r="S11" s="20">
        <v>100</v>
      </c>
      <c r="T11" s="21">
        <v>209</v>
      </c>
      <c r="U11" s="20">
        <v>670</v>
      </c>
    </row>
    <row r="12" spans="1:21" x14ac:dyDescent="0.25">
      <c r="A12" t="s">
        <v>15</v>
      </c>
      <c r="B12" t="s">
        <v>14</v>
      </c>
      <c r="C12">
        <v>2002</v>
      </c>
      <c r="D12" s="21">
        <v>2</v>
      </c>
      <c r="E12" s="20">
        <v>80</v>
      </c>
      <c r="F12" s="21">
        <v>6</v>
      </c>
      <c r="G12" s="20">
        <v>50</v>
      </c>
      <c r="H12" s="21">
        <v>2</v>
      </c>
      <c r="I12" s="20">
        <v>80</v>
      </c>
      <c r="J12" s="21">
        <v>1</v>
      </c>
      <c r="K12" s="20">
        <v>100</v>
      </c>
      <c r="L12" s="21">
        <v>2</v>
      </c>
      <c r="M12" s="20">
        <v>80</v>
      </c>
      <c r="N12" s="21">
        <v>3</v>
      </c>
      <c r="O12" s="20">
        <v>70</v>
      </c>
      <c r="P12" s="21">
        <v>2</v>
      </c>
      <c r="Q12" s="20">
        <v>80</v>
      </c>
      <c r="R12" s="21">
        <v>4</v>
      </c>
      <c r="S12" s="20">
        <v>60</v>
      </c>
      <c r="T12" s="21">
        <v>22</v>
      </c>
      <c r="U12" s="20">
        <v>600</v>
      </c>
    </row>
    <row r="13" spans="1:21" x14ac:dyDescent="0.25">
      <c r="A13" t="s">
        <v>18</v>
      </c>
      <c r="B13" t="s">
        <v>0</v>
      </c>
      <c r="C13">
        <v>2002</v>
      </c>
      <c r="D13" s="21">
        <v>5</v>
      </c>
      <c r="E13" s="20">
        <v>55</v>
      </c>
      <c r="F13" s="21">
        <v>2</v>
      </c>
      <c r="G13" s="20">
        <v>80</v>
      </c>
      <c r="H13" s="21">
        <v>8</v>
      </c>
      <c r="I13" s="20">
        <v>46</v>
      </c>
      <c r="J13" s="21">
        <v>3</v>
      </c>
      <c r="K13" s="20">
        <v>70</v>
      </c>
      <c r="L13" s="21">
        <v>3</v>
      </c>
      <c r="M13" s="20">
        <v>70</v>
      </c>
      <c r="N13" s="21">
        <v>2</v>
      </c>
      <c r="O13" s="20">
        <v>80</v>
      </c>
      <c r="P13" s="21">
        <v>4</v>
      </c>
      <c r="Q13" s="20">
        <v>60</v>
      </c>
      <c r="R13" s="21">
        <v>3</v>
      </c>
      <c r="S13" s="20">
        <v>70</v>
      </c>
      <c r="T13" s="21">
        <v>30</v>
      </c>
      <c r="U13" s="20">
        <v>531</v>
      </c>
    </row>
    <row r="14" spans="1:21" x14ac:dyDescent="0.25">
      <c r="A14" t="s">
        <v>3</v>
      </c>
      <c r="B14" t="s">
        <v>2</v>
      </c>
      <c r="C14">
        <v>2002</v>
      </c>
      <c r="D14" s="21">
        <v>201</v>
      </c>
      <c r="E14" s="20">
        <v>0</v>
      </c>
      <c r="F14" s="21">
        <v>5</v>
      </c>
      <c r="G14" s="20">
        <v>55</v>
      </c>
      <c r="H14" s="21">
        <v>3</v>
      </c>
      <c r="I14" s="20">
        <v>70</v>
      </c>
      <c r="J14" s="21">
        <v>200</v>
      </c>
      <c r="K14" s="20">
        <v>0</v>
      </c>
      <c r="L14" s="21">
        <v>4</v>
      </c>
      <c r="M14" s="20">
        <v>60</v>
      </c>
      <c r="N14" s="21">
        <v>4</v>
      </c>
      <c r="O14" s="20">
        <v>60</v>
      </c>
      <c r="P14" s="21">
        <v>1</v>
      </c>
      <c r="Q14" s="20">
        <v>100</v>
      </c>
      <c r="R14" s="21">
        <v>2</v>
      </c>
      <c r="S14" s="20">
        <v>80</v>
      </c>
      <c r="T14" s="21">
        <v>420</v>
      </c>
      <c r="U14" s="20">
        <v>425</v>
      </c>
    </row>
    <row r="15" spans="1:21" x14ac:dyDescent="0.25">
      <c r="A15" t="s">
        <v>241</v>
      </c>
      <c r="B15" t="s">
        <v>4</v>
      </c>
      <c r="C15">
        <v>2002</v>
      </c>
      <c r="D15" s="21">
        <v>9</v>
      </c>
      <c r="E15" s="20">
        <v>44</v>
      </c>
      <c r="F15" s="21">
        <v>10</v>
      </c>
      <c r="G15" s="20">
        <v>42</v>
      </c>
      <c r="H15" s="21">
        <v>4</v>
      </c>
      <c r="I15" s="20">
        <v>60</v>
      </c>
      <c r="J15" s="21">
        <v>4</v>
      </c>
      <c r="K15" s="20">
        <v>60</v>
      </c>
      <c r="L15" s="21">
        <v>6</v>
      </c>
      <c r="M15" s="20">
        <v>50</v>
      </c>
      <c r="N15" s="21">
        <v>5</v>
      </c>
      <c r="O15" s="20">
        <v>55</v>
      </c>
      <c r="P15" s="21">
        <v>7</v>
      </c>
      <c r="Q15" s="20">
        <v>48</v>
      </c>
      <c r="R15" s="21">
        <v>7</v>
      </c>
      <c r="S15" s="20">
        <v>48</v>
      </c>
      <c r="T15" s="21">
        <v>52</v>
      </c>
      <c r="U15" s="20">
        <v>407</v>
      </c>
    </row>
    <row r="16" spans="1:21" x14ac:dyDescent="0.25">
      <c r="A16" t="s">
        <v>11</v>
      </c>
      <c r="B16" t="s">
        <v>6</v>
      </c>
      <c r="C16">
        <v>2002</v>
      </c>
      <c r="D16" s="21">
        <v>6</v>
      </c>
      <c r="E16" s="20">
        <v>50</v>
      </c>
      <c r="F16" s="21">
        <v>7</v>
      </c>
      <c r="G16" s="20">
        <v>48</v>
      </c>
      <c r="H16" s="21">
        <v>7</v>
      </c>
      <c r="I16" s="20">
        <v>48</v>
      </c>
      <c r="J16" s="21">
        <v>200</v>
      </c>
      <c r="K16" s="20">
        <v>0</v>
      </c>
      <c r="L16" s="21">
        <v>5</v>
      </c>
      <c r="M16" s="20">
        <v>55</v>
      </c>
      <c r="N16" s="21">
        <v>6</v>
      </c>
      <c r="O16" s="20">
        <v>50</v>
      </c>
      <c r="P16" s="21">
        <v>6</v>
      </c>
      <c r="Q16" s="20">
        <v>50</v>
      </c>
      <c r="R16" s="21">
        <v>5</v>
      </c>
      <c r="S16" s="20">
        <v>55</v>
      </c>
      <c r="T16" s="21">
        <v>242</v>
      </c>
      <c r="U16" s="20">
        <v>356</v>
      </c>
    </row>
    <row r="17" spans="1:21" x14ac:dyDescent="0.25">
      <c r="A17" t="s">
        <v>10</v>
      </c>
      <c r="B17" t="s">
        <v>6</v>
      </c>
      <c r="C17">
        <v>2002</v>
      </c>
      <c r="D17" s="21">
        <v>7</v>
      </c>
      <c r="E17" s="20">
        <v>48</v>
      </c>
      <c r="F17" s="21">
        <v>8</v>
      </c>
      <c r="G17" s="20">
        <v>46</v>
      </c>
      <c r="H17" s="21">
        <v>10</v>
      </c>
      <c r="I17" s="20">
        <v>42</v>
      </c>
      <c r="J17" s="21">
        <v>203</v>
      </c>
      <c r="K17" s="20">
        <v>0</v>
      </c>
      <c r="L17" s="21">
        <v>7</v>
      </c>
      <c r="M17" s="20">
        <v>48</v>
      </c>
      <c r="N17" s="21">
        <v>7</v>
      </c>
      <c r="O17" s="20">
        <v>48</v>
      </c>
      <c r="P17" s="21">
        <v>5</v>
      </c>
      <c r="Q17" s="20">
        <v>55</v>
      </c>
      <c r="R17" s="21">
        <v>6</v>
      </c>
      <c r="S17" s="20">
        <v>50</v>
      </c>
      <c r="T17" s="21">
        <v>253</v>
      </c>
      <c r="U17" s="20">
        <v>337</v>
      </c>
    </row>
    <row r="18" spans="1:21" x14ac:dyDescent="0.25">
      <c r="A18" t="s">
        <v>13</v>
      </c>
      <c r="B18" t="s">
        <v>12</v>
      </c>
      <c r="C18">
        <v>2002</v>
      </c>
      <c r="D18" s="21">
        <v>3</v>
      </c>
      <c r="E18" s="20">
        <v>70</v>
      </c>
      <c r="F18" s="21">
        <v>4</v>
      </c>
      <c r="G18" s="20">
        <v>60</v>
      </c>
      <c r="H18" s="21">
        <v>5</v>
      </c>
      <c r="I18" s="20">
        <v>55</v>
      </c>
      <c r="J18" s="21">
        <v>2</v>
      </c>
      <c r="K18" s="20">
        <v>80</v>
      </c>
      <c r="L18" s="21"/>
      <c r="M18" s="20"/>
      <c r="N18" s="21"/>
      <c r="O18" s="20"/>
      <c r="P18" s="21"/>
      <c r="Q18" s="20"/>
      <c r="R18" s="21"/>
      <c r="S18" s="20"/>
      <c r="T18" s="21">
        <v>14</v>
      </c>
      <c r="U18" s="20">
        <v>265</v>
      </c>
    </row>
    <row r="19" spans="1:21" x14ac:dyDescent="0.25">
      <c r="A19" t="s">
        <v>9</v>
      </c>
      <c r="B19" t="s">
        <v>8</v>
      </c>
      <c r="C19">
        <v>2002</v>
      </c>
      <c r="D19" s="21">
        <v>10</v>
      </c>
      <c r="E19" s="20">
        <v>42</v>
      </c>
      <c r="F19" s="21">
        <v>9</v>
      </c>
      <c r="G19" s="20">
        <v>44</v>
      </c>
      <c r="H19" s="21">
        <v>12</v>
      </c>
      <c r="I19" s="20">
        <v>39</v>
      </c>
      <c r="J19" s="21">
        <v>6</v>
      </c>
      <c r="K19" s="20">
        <v>50</v>
      </c>
      <c r="L19" s="21">
        <v>8</v>
      </c>
      <c r="M19" s="20">
        <v>46</v>
      </c>
      <c r="N19" s="21">
        <v>9</v>
      </c>
      <c r="O19" s="20">
        <v>44</v>
      </c>
      <c r="P19" s="21">
        <v>203</v>
      </c>
      <c r="Q19" s="20">
        <v>0</v>
      </c>
      <c r="R19" s="21">
        <v>203</v>
      </c>
      <c r="S19" s="20">
        <v>0</v>
      </c>
      <c r="T19" s="21">
        <v>460</v>
      </c>
      <c r="U19" s="20">
        <v>265</v>
      </c>
    </row>
    <row r="20" spans="1:21" x14ac:dyDescent="0.25">
      <c r="A20" t="s">
        <v>7</v>
      </c>
      <c r="B20" t="s">
        <v>6</v>
      </c>
      <c r="C20">
        <v>2002</v>
      </c>
      <c r="D20" s="21">
        <v>8</v>
      </c>
      <c r="E20" s="20">
        <v>46</v>
      </c>
      <c r="F20" s="21">
        <v>11</v>
      </c>
      <c r="G20" s="20">
        <v>40</v>
      </c>
      <c r="H20" s="21">
        <v>6</v>
      </c>
      <c r="I20" s="20">
        <v>50</v>
      </c>
      <c r="J20" s="21">
        <v>201</v>
      </c>
      <c r="K20" s="20">
        <v>0</v>
      </c>
      <c r="L20" s="21">
        <v>200</v>
      </c>
      <c r="M20" s="20">
        <v>0</v>
      </c>
      <c r="N20" s="21">
        <v>8</v>
      </c>
      <c r="O20" s="20">
        <v>46</v>
      </c>
      <c r="P20" s="21">
        <v>201</v>
      </c>
      <c r="Q20" s="20">
        <v>0</v>
      </c>
      <c r="R20" s="21">
        <v>203</v>
      </c>
      <c r="S20" s="20">
        <v>0</v>
      </c>
      <c r="T20" s="21">
        <v>838</v>
      </c>
      <c r="U20" s="20">
        <v>182</v>
      </c>
    </row>
    <row r="21" spans="1:21" x14ac:dyDescent="0.25">
      <c r="A21" t="s">
        <v>17</v>
      </c>
      <c r="B21" t="s">
        <v>16</v>
      </c>
      <c r="C21">
        <v>2002</v>
      </c>
      <c r="D21" s="21">
        <v>4</v>
      </c>
      <c r="E21" s="20">
        <v>60</v>
      </c>
      <c r="F21" s="21">
        <v>3</v>
      </c>
      <c r="G21" s="20">
        <v>70</v>
      </c>
      <c r="H21" s="21">
        <v>9</v>
      </c>
      <c r="I21" s="20">
        <v>44</v>
      </c>
      <c r="J21" s="21">
        <v>201</v>
      </c>
      <c r="K21" s="20">
        <v>0</v>
      </c>
      <c r="L21" s="21"/>
      <c r="M21" s="20"/>
      <c r="N21" s="21"/>
      <c r="O21" s="20"/>
      <c r="P21" s="21"/>
      <c r="Q21" s="20"/>
      <c r="R21" s="21"/>
      <c r="S21" s="20"/>
      <c r="T21" s="21">
        <v>217</v>
      </c>
      <c r="U21" s="20">
        <v>174</v>
      </c>
    </row>
    <row r="22" spans="1:21" x14ac:dyDescent="0.25">
      <c r="A22" t="s">
        <v>1</v>
      </c>
      <c r="B22" t="s">
        <v>0</v>
      </c>
      <c r="C22">
        <v>2002</v>
      </c>
      <c r="D22" s="21">
        <v>11</v>
      </c>
      <c r="E22" s="20">
        <v>40</v>
      </c>
      <c r="F22" s="21">
        <v>201</v>
      </c>
      <c r="G22" s="20">
        <v>0</v>
      </c>
      <c r="H22" s="21">
        <v>13</v>
      </c>
      <c r="I22" s="20">
        <v>38</v>
      </c>
      <c r="J22" s="21">
        <v>9</v>
      </c>
      <c r="K22" s="20">
        <v>44</v>
      </c>
      <c r="L22" s="21"/>
      <c r="M22" s="20"/>
      <c r="N22" s="21"/>
      <c r="O22" s="20"/>
      <c r="P22" s="21"/>
      <c r="Q22" s="20"/>
      <c r="R22" s="21"/>
      <c r="S22" s="20"/>
      <c r="T22" s="21">
        <v>234</v>
      </c>
      <c r="U22" s="20">
        <v>122</v>
      </c>
    </row>
    <row r="23" spans="1:21" x14ac:dyDescent="0.25">
      <c r="A23" t="s">
        <v>240</v>
      </c>
      <c r="B23" t="s">
        <v>14</v>
      </c>
      <c r="C23">
        <v>2002</v>
      </c>
      <c r="D23" s="21"/>
      <c r="E23" s="20"/>
      <c r="F23" s="21"/>
      <c r="G23" s="20"/>
      <c r="H23" s="21">
        <v>11</v>
      </c>
      <c r="I23" s="20">
        <v>40</v>
      </c>
      <c r="J23" s="21">
        <v>5</v>
      </c>
      <c r="K23" s="20">
        <v>55</v>
      </c>
      <c r="L23" s="21"/>
      <c r="M23" s="20"/>
      <c r="N23" s="21"/>
      <c r="O23" s="20"/>
      <c r="P23" s="21"/>
      <c r="Q23" s="20"/>
      <c r="R23" s="21"/>
      <c r="S23" s="20"/>
      <c r="T23" s="21">
        <v>16</v>
      </c>
      <c r="U23" s="20">
        <v>95</v>
      </c>
    </row>
    <row r="24" spans="1:21" x14ac:dyDescent="0.25">
      <c r="A24" t="s">
        <v>239</v>
      </c>
      <c r="B24" t="s">
        <v>62</v>
      </c>
      <c r="C24">
        <v>2002</v>
      </c>
      <c r="D24" s="21"/>
      <c r="E24" s="20"/>
      <c r="F24" s="21"/>
      <c r="G24" s="20"/>
      <c r="H24" s="21"/>
      <c r="I24" s="20"/>
      <c r="J24" s="21">
        <v>7</v>
      </c>
      <c r="K24" s="20">
        <v>48</v>
      </c>
      <c r="L24" s="21"/>
      <c r="M24" s="20"/>
      <c r="N24" s="21"/>
      <c r="O24" s="20"/>
      <c r="P24" s="21"/>
      <c r="Q24" s="20"/>
      <c r="R24" s="21"/>
      <c r="S24" s="20"/>
      <c r="T24" s="21">
        <v>7</v>
      </c>
      <c r="U24" s="20">
        <v>48</v>
      </c>
    </row>
    <row r="25" spans="1:21" x14ac:dyDescent="0.25">
      <c r="A25" t="s">
        <v>238</v>
      </c>
      <c r="B25" t="s">
        <v>24</v>
      </c>
      <c r="C25">
        <v>2002</v>
      </c>
      <c r="D25" s="21"/>
      <c r="E25" s="20"/>
      <c r="F25" s="21"/>
      <c r="G25" s="20"/>
      <c r="H25" s="21"/>
      <c r="I25" s="20"/>
      <c r="J25" s="21">
        <v>8</v>
      </c>
      <c r="K25" s="20">
        <v>46</v>
      </c>
      <c r="L25" s="21"/>
      <c r="M25" s="20"/>
      <c r="N25" s="21"/>
      <c r="O25" s="20"/>
      <c r="P25" s="21"/>
      <c r="Q25" s="20"/>
      <c r="R25" s="21"/>
      <c r="S25" s="20"/>
      <c r="T25" s="21">
        <v>8</v>
      </c>
      <c r="U25" s="20">
        <v>46</v>
      </c>
    </row>
    <row r="26" spans="1:21" x14ac:dyDescent="0.25">
      <c r="A26" t="s">
        <v>237</v>
      </c>
      <c r="B26" t="s">
        <v>24</v>
      </c>
      <c r="C26">
        <v>2002</v>
      </c>
      <c r="D26" s="21"/>
      <c r="E26" s="20"/>
      <c r="F26" s="21"/>
      <c r="G26" s="20"/>
      <c r="H26" s="21">
        <v>203</v>
      </c>
      <c r="I26" s="20">
        <v>0</v>
      </c>
      <c r="J26" s="21">
        <v>200</v>
      </c>
      <c r="K26" s="20">
        <v>0</v>
      </c>
      <c r="L26" s="21"/>
      <c r="M26" s="20"/>
      <c r="N26" s="21"/>
      <c r="O26" s="20"/>
      <c r="P26" s="21"/>
      <c r="Q26" s="20"/>
      <c r="R26" s="21"/>
      <c r="S26" s="20"/>
      <c r="T26" s="21">
        <v>403</v>
      </c>
      <c r="U26" s="2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33DF9-30D8-4944-AD58-ACCC76ADBA90}">
  <dimension ref="A1"/>
  <sheetViews>
    <sheetView showGridLines="0" topLeftCell="A3" zoomScale="80" zoomScaleNormal="80" workbookViewId="0">
      <selection activeCell="L14" sqref="L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F38E-7A7D-4E28-86F2-0B11260D0564}">
  <dimension ref="A2:D96"/>
  <sheetViews>
    <sheetView workbookViewId="0">
      <selection activeCell="C18" sqref="C18"/>
    </sheetView>
  </sheetViews>
  <sheetFormatPr defaultRowHeight="15" x14ac:dyDescent="0.25"/>
  <sheetData>
    <row r="2" spans="1:2" x14ac:dyDescent="0.25">
      <c r="A2" s="17" t="s">
        <v>117</v>
      </c>
      <c r="B2" s="17" t="s">
        <v>116</v>
      </c>
    </row>
    <row r="3" spans="1:2" x14ac:dyDescent="0.25">
      <c r="A3" s="16">
        <v>1</v>
      </c>
      <c r="B3" s="16">
        <v>100</v>
      </c>
    </row>
    <row r="4" spans="1:2" x14ac:dyDescent="0.25">
      <c r="A4" s="16">
        <v>2</v>
      </c>
      <c r="B4" s="16">
        <v>80</v>
      </c>
    </row>
    <row r="5" spans="1:2" x14ac:dyDescent="0.25">
      <c r="A5" s="16">
        <v>3</v>
      </c>
      <c r="B5" s="16">
        <v>70</v>
      </c>
    </row>
    <row r="6" spans="1:2" x14ac:dyDescent="0.25">
      <c r="A6" s="16">
        <v>4</v>
      </c>
      <c r="B6" s="16">
        <v>60</v>
      </c>
    </row>
    <row r="7" spans="1:2" x14ac:dyDescent="0.25">
      <c r="A7" s="16">
        <v>5</v>
      </c>
      <c r="B7" s="16">
        <v>55</v>
      </c>
    </row>
    <row r="8" spans="1:2" x14ac:dyDescent="0.25">
      <c r="A8" s="16">
        <v>6</v>
      </c>
      <c r="B8" s="16">
        <v>50</v>
      </c>
    </row>
    <row r="9" spans="1:2" x14ac:dyDescent="0.25">
      <c r="A9" s="16">
        <v>7</v>
      </c>
      <c r="B9" s="16">
        <v>48</v>
      </c>
    </row>
    <row r="10" spans="1:2" x14ac:dyDescent="0.25">
      <c r="A10" s="16">
        <v>8</v>
      </c>
      <c r="B10" s="16">
        <v>46</v>
      </c>
    </row>
    <row r="11" spans="1:2" x14ac:dyDescent="0.25">
      <c r="A11" s="16">
        <v>9</v>
      </c>
      <c r="B11" s="16">
        <v>44</v>
      </c>
    </row>
    <row r="12" spans="1:2" x14ac:dyDescent="0.25">
      <c r="A12" s="16">
        <v>10</v>
      </c>
      <c r="B12" s="16">
        <v>42</v>
      </c>
    </row>
    <row r="13" spans="1:2" x14ac:dyDescent="0.25">
      <c r="A13" s="16">
        <v>11</v>
      </c>
      <c r="B13" s="16">
        <v>40</v>
      </c>
    </row>
    <row r="14" spans="1:2" x14ac:dyDescent="0.25">
      <c r="A14" s="16">
        <v>12</v>
      </c>
      <c r="B14" s="16">
        <v>39</v>
      </c>
    </row>
    <row r="15" spans="1:2" x14ac:dyDescent="0.25">
      <c r="A15" s="16">
        <v>13</v>
      </c>
      <c r="B15" s="16">
        <v>38</v>
      </c>
    </row>
    <row r="16" spans="1:2" x14ac:dyDescent="0.25">
      <c r="A16" s="16">
        <v>14</v>
      </c>
      <c r="B16" s="16">
        <v>37</v>
      </c>
    </row>
    <row r="17" spans="1:2" x14ac:dyDescent="0.25">
      <c r="A17" s="16">
        <v>15</v>
      </c>
      <c r="B17" s="16">
        <v>36</v>
      </c>
    </row>
    <row r="18" spans="1:2" x14ac:dyDescent="0.25">
      <c r="A18" s="16">
        <v>16</v>
      </c>
      <c r="B18" s="16">
        <v>35</v>
      </c>
    </row>
    <row r="19" spans="1:2" x14ac:dyDescent="0.25">
      <c r="A19" s="16">
        <v>17</v>
      </c>
      <c r="B19" s="16">
        <v>34</v>
      </c>
    </row>
    <row r="20" spans="1:2" x14ac:dyDescent="0.25">
      <c r="A20" s="16">
        <v>18</v>
      </c>
      <c r="B20" s="16">
        <v>33</v>
      </c>
    </row>
    <row r="21" spans="1:2" x14ac:dyDescent="0.25">
      <c r="A21" s="16">
        <v>19</v>
      </c>
      <c r="B21" s="16">
        <v>32</v>
      </c>
    </row>
    <row r="22" spans="1:2" x14ac:dyDescent="0.25">
      <c r="A22" s="16">
        <v>20</v>
      </c>
      <c r="B22" s="16">
        <v>31</v>
      </c>
    </row>
    <row r="23" spans="1:2" x14ac:dyDescent="0.25">
      <c r="A23" s="16">
        <v>21</v>
      </c>
      <c r="B23" s="16">
        <v>30</v>
      </c>
    </row>
    <row r="24" spans="1:2" x14ac:dyDescent="0.25">
      <c r="A24" s="16">
        <v>22</v>
      </c>
      <c r="B24" s="16">
        <v>29</v>
      </c>
    </row>
    <row r="25" spans="1:2" x14ac:dyDescent="0.25">
      <c r="A25" s="16">
        <v>23</v>
      </c>
      <c r="B25" s="16">
        <v>28</v>
      </c>
    </row>
    <row r="26" spans="1:2" x14ac:dyDescent="0.25">
      <c r="A26" s="16">
        <v>24</v>
      </c>
      <c r="B26" s="16">
        <v>27</v>
      </c>
    </row>
    <row r="27" spans="1:2" x14ac:dyDescent="0.25">
      <c r="A27" s="16">
        <v>25</v>
      </c>
      <c r="B27" s="16">
        <v>26</v>
      </c>
    </row>
    <row r="28" spans="1:2" x14ac:dyDescent="0.25">
      <c r="A28" s="16">
        <v>26</v>
      </c>
      <c r="B28" s="16">
        <v>25</v>
      </c>
    </row>
    <row r="29" spans="1:2" x14ac:dyDescent="0.25">
      <c r="A29" s="16">
        <v>27</v>
      </c>
      <c r="B29" s="16">
        <v>24</v>
      </c>
    </row>
    <row r="30" spans="1:2" x14ac:dyDescent="0.25">
      <c r="A30" s="16">
        <v>28</v>
      </c>
      <c r="B30" s="16">
        <v>23</v>
      </c>
    </row>
    <row r="31" spans="1:2" x14ac:dyDescent="0.25">
      <c r="A31" s="16">
        <v>29</v>
      </c>
      <c r="B31" s="16">
        <v>22</v>
      </c>
    </row>
    <row r="32" spans="1:2" x14ac:dyDescent="0.25">
      <c r="A32" s="16">
        <v>30</v>
      </c>
      <c r="B32" s="16">
        <v>21</v>
      </c>
    </row>
    <row r="33" spans="1:2" x14ac:dyDescent="0.25">
      <c r="A33" s="16">
        <v>31</v>
      </c>
      <c r="B33" s="16">
        <v>20</v>
      </c>
    </row>
    <row r="34" spans="1:2" x14ac:dyDescent="0.25">
      <c r="A34" s="16">
        <v>32</v>
      </c>
      <c r="B34" s="16">
        <v>19</v>
      </c>
    </row>
    <row r="35" spans="1:2" x14ac:dyDescent="0.25">
      <c r="A35" s="16">
        <v>33</v>
      </c>
      <c r="B35" s="16">
        <v>18</v>
      </c>
    </row>
    <row r="36" spans="1:2" x14ac:dyDescent="0.25">
      <c r="A36" s="16">
        <v>34</v>
      </c>
      <c r="B36" s="16">
        <v>17</v>
      </c>
    </row>
    <row r="37" spans="1:2" x14ac:dyDescent="0.25">
      <c r="A37" s="16">
        <v>35</v>
      </c>
      <c r="B37" s="16">
        <v>16</v>
      </c>
    </row>
    <row r="38" spans="1:2" x14ac:dyDescent="0.25">
      <c r="A38" s="16">
        <v>36</v>
      </c>
      <c r="B38" s="16">
        <v>15</v>
      </c>
    </row>
    <row r="39" spans="1:2" x14ac:dyDescent="0.25">
      <c r="A39" s="16">
        <v>37</v>
      </c>
      <c r="B39" s="16">
        <v>14</v>
      </c>
    </row>
    <row r="40" spans="1:2" x14ac:dyDescent="0.25">
      <c r="A40" s="16">
        <v>38</v>
      </c>
      <c r="B40" s="16">
        <v>13</v>
      </c>
    </row>
    <row r="41" spans="1:2" x14ac:dyDescent="0.25">
      <c r="A41" s="16">
        <v>39</v>
      </c>
      <c r="B41" s="16">
        <v>12</v>
      </c>
    </row>
    <row r="42" spans="1:2" x14ac:dyDescent="0.25">
      <c r="A42" s="16">
        <v>40</v>
      </c>
      <c r="B42" s="16">
        <v>11</v>
      </c>
    </row>
    <row r="43" spans="1:2" x14ac:dyDescent="0.25">
      <c r="A43" s="16">
        <v>41</v>
      </c>
      <c r="B43" s="16">
        <v>10</v>
      </c>
    </row>
    <row r="44" spans="1:2" x14ac:dyDescent="0.25">
      <c r="A44" s="16">
        <v>42</v>
      </c>
      <c r="B44" s="16">
        <v>9</v>
      </c>
    </row>
    <row r="45" spans="1:2" x14ac:dyDescent="0.25">
      <c r="A45" s="16">
        <v>43</v>
      </c>
      <c r="B45" s="16">
        <v>8</v>
      </c>
    </row>
    <row r="46" spans="1:2" x14ac:dyDescent="0.25">
      <c r="A46" s="16">
        <v>44</v>
      </c>
      <c r="B46" s="16">
        <v>7</v>
      </c>
    </row>
    <row r="47" spans="1:2" x14ac:dyDescent="0.25">
      <c r="A47" s="16">
        <v>45</v>
      </c>
      <c r="B47" s="16">
        <v>6</v>
      </c>
    </row>
    <row r="48" spans="1:2" x14ac:dyDescent="0.25">
      <c r="A48" s="16">
        <v>46</v>
      </c>
      <c r="B48" s="16">
        <v>5</v>
      </c>
    </row>
    <row r="49" spans="1:2" x14ac:dyDescent="0.25">
      <c r="A49" s="16">
        <v>47</v>
      </c>
      <c r="B49" s="16">
        <v>4</v>
      </c>
    </row>
    <row r="50" spans="1:2" x14ac:dyDescent="0.25">
      <c r="A50" s="16">
        <v>48</v>
      </c>
      <c r="B50" s="16">
        <v>3</v>
      </c>
    </row>
    <row r="51" spans="1:2" x14ac:dyDescent="0.25">
      <c r="A51" s="16">
        <v>49</v>
      </c>
      <c r="B51" s="16">
        <v>2</v>
      </c>
    </row>
    <row r="52" spans="1:2" x14ac:dyDescent="0.25">
      <c r="A52" s="16">
        <v>50</v>
      </c>
      <c r="B52" s="16">
        <v>1</v>
      </c>
    </row>
    <row r="53" spans="1:2" x14ac:dyDescent="0.25">
      <c r="A53" s="15">
        <f t="shared" ref="A53:A92" si="0">A52+1</f>
        <v>51</v>
      </c>
      <c r="B53" s="15">
        <v>1</v>
      </c>
    </row>
    <row r="54" spans="1:2" x14ac:dyDescent="0.25">
      <c r="A54" s="15">
        <f t="shared" si="0"/>
        <v>52</v>
      </c>
      <c r="B54" s="15">
        <v>1</v>
      </c>
    </row>
    <row r="55" spans="1:2" x14ac:dyDescent="0.25">
      <c r="A55" s="15">
        <f t="shared" si="0"/>
        <v>53</v>
      </c>
      <c r="B55" s="15">
        <v>1</v>
      </c>
    </row>
    <row r="56" spans="1:2" x14ac:dyDescent="0.25">
      <c r="A56" s="15">
        <f t="shared" si="0"/>
        <v>54</v>
      </c>
      <c r="B56" s="15">
        <v>1</v>
      </c>
    </row>
    <row r="57" spans="1:2" x14ac:dyDescent="0.25">
      <c r="A57" s="15">
        <f t="shared" si="0"/>
        <v>55</v>
      </c>
      <c r="B57" s="15">
        <v>1</v>
      </c>
    </row>
    <row r="58" spans="1:2" x14ac:dyDescent="0.25">
      <c r="A58" s="15">
        <f t="shared" si="0"/>
        <v>56</v>
      </c>
      <c r="B58" s="15">
        <v>1</v>
      </c>
    </row>
    <row r="59" spans="1:2" x14ac:dyDescent="0.25">
      <c r="A59" s="15">
        <f t="shared" si="0"/>
        <v>57</v>
      </c>
      <c r="B59" s="15">
        <v>1</v>
      </c>
    </row>
    <row r="60" spans="1:2" x14ac:dyDescent="0.25">
      <c r="A60" s="15">
        <f t="shared" si="0"/>
        <v>58</v>
      </c>
      <c r="B60" s="15">
        <v>1</v>
      </c>
    </row>
    <row r="61" spans="1:2" x14ac:dyDescent="0.25">
      <c r="A61" s="15">
        <f t="shared" si="0"/>
        <v>59</v>
      </c>
      <c r="B61" s="15">
        <v>1</v>
      </c>
    </row>
    <row r="62" spans="1:2" x14ac:dyDescent="0.25">
      <c r="A62" s="15">
        <f t="shared" si="0"/>
        <v>60</v>
      </c>
      <c r="B62" s="15">
        <v>1</v>
      </c>
    </row>
    <row r="63" spans="1:2" x14ac:dyDescent="0.25">
      <c r="A63" s="15">
        <f t="shared" si="0"/>
        <v>61</v>
      </c>
      <c r="B63" s="15">
        <v>1</v>
      </c>
    </row>
    <row r="64" spans="1:2" x14ac:dyDescent="0.25">
      <c r="A64" s="15">
        <f t="shared" si="0"/>
        <v>62</v>
      </c>
      <c r="B64" s="15">
        <v>1</v>
      </c>
    </row>
    <row r="65" spans="1:2" x14ac:dyDescent="0.25">
      <c r="A65" s="15">
        <f t="shared" si="0"/>
        <v>63</v>
      </c>
      <c r="B65" s="15">
        <v>1</v>
      </c>
    </row>
    <row r="66" spans="1:2" x14ac:dyDescent="0.25">
      <c r="A66" s="15">
        <f t="shared" si="0"/>
        <v>64</v>
      </c>
      <c r="B66" s="15">
        <v>1</v>
      </c>
    </row>
    <row r="67" spans="1:2" x14ac:dyDescent="0.25">
      <c r="A67" s="15">
        <f t="shared" si="0"/>
        <v>65</v>
      </c>
      <c r="B67" s="15">
        <v>1</v>
      </c>
    </row>
    <row r="68" spans="1:2" x14ac:dyDescent="0.25">
      <c r="A68" s="15">
        <f t="shared" si="0"/>
        <v>66</v>
      </c>
      <c r="B68" s="15">
        <v>1</v>
      </c>
    </row>
    <row r="69" spans="1:2" x14ac:dyDescent="0.25">
      <c r="A69" s="15">
        <f t="shared" si="0"/>
        <v>67</v>
      </c>
      <c r="B69" s="15">
        <v>1</v>
      </c>
    </row>
    <row r="70" spans="1:2" x14ac:dyDescent="0.25">
      <c r="A70" s="15">
        <f t="shared" si="0"/>
        <v>68</v>
      </c>
      <c r="B70" s="15">
        <v>1</v>
      </c>
    </row>
    <row r="71" spans="1:2" x14ac:dyDescent="0.25">
      <c r="A71" s="15">
        <f t="shared" si="0"/>
        <v>69</v>
      </c>
      <c r="B71" s="15">
        <v>1</v>
      </c>
    </row>
    <row r="72" spans="1:2" x14ac:dyDescent="0.25">
      <c r="A72" s="15">
        <f t="shared" si="0"/>
        <v>70</v>
      </c>
      <c r="B72" s="15">
        <v>1</v>
      </c>
    </row>
    <row r="73" spans="1:2" x14ac:dyDescent="0.25">
      <c r="A73" s="15">
        <f t="shared" si="0"/>
        <v>71</v>
      </c>
      <c r="B73" s="15">
        <v>1</v>
      </c>
    </row>
    <row r="74" spans="1:2" x14ac:dyDescent="0.25">
      <c r="A74" s="15">
        <f t="shared" si="0"/>
        <v>72</v>
      </c>
      <c r="B74" s="15">
        <v>1</v>
      </c>
    </row>
    <row r="75" spans="1:2" x14ac:dyDescent="0.25">
      <c r="A75" s="15">
        <f t="shared" si="0"/>
        <v>73</v>
      </c>
      <c r="B75" s="15">
        <v>1</v>
      </c>
    </row>
    <row r="76" spans="1:2" x14ac:dyDescent="0.25">
      <c r="A76" s="15">
        <f t="shared" si="0"/>
        <v>74</v>
      </c>
      <c r="B76" s="15">
        <v>1</v>
      </c>
    </row>
    <row r="77" spans="1:2" x14ac:dyDescent="0.25">
      <c r="A77" s="15">
        <f t="shared" si="0"/>
        <v>75</v>
      </c>
      <c r="B77" s="15">
        <v>1</v>
      </c>
    </row>
    <row r="78" spans="1:2" x14ac:dyDescent="0.25">
      <c r="A78" s="15">
        <f t="shared" si="0"/>
        <v>76</v>
      </c>
      <c r="B78" s="15">
        <v>1</v>
      </c>
    </row>
    <row r="79" spans="1:2" x14ac:dyDescent="0.25">
      <c r="A79" s="15">
        <f t="shared" si="0"/>
        <v>77</v>
      </c>
      <c r="B79" s="15">
        <v>1</v>
      </c>
    </row>
    <row r="80" spans="1:2" x14ac:dyDescent="0.25">
      <c r="A80" s="15">
        <f t="shared" si="0"/>
        <v>78</v>
      </c>
      <c r="B80" s="15">
        <v>1</v>
      </c>
    </row>
    <row r="81" spans="1:4" x14ac:dyDescent="0.25">
      <c r="A81" s="15">
        <f t="shared" si="0"/>
        <v>79</v>
      </c>
      <c r="B81" s="15">
        <v>1</v>
      </c>
    </row>
    <row r="82" spans="1:4" x14ac:dyDescent="0.25">
      <c r="A82" s="15">
        <f t="shared" si="0"/>
        <v>80</v>
      </c>
      <c r="B82" s="15">
        <v>1</v>
      </c>
    </row>
    <row r="83" spans="1:4" x14ac:dyDescent="0.25">
      <c r="A83" s="15">
        <f t="shared" si="0"/>
        <v>81</v>
      </c>
      <c r="B83" s="15">
        <v>1</v>
      </c>
    </row>
    <row r="84" spans="1:4" x14ac:dyDescent="0.25">
      <c r="A84" s="15">
        <f t="shared" si="0"/>
        <v>82</v>
      </c>
      <c r="B84" s="15">
        <v>1</v>
      </c>
    </row>
    <row r="85" spans="1:4" x14ac:dyDescent="0.25">
      <c r="A85" s="15">
        <f t="shared" si="0"/>
        <v>83</v>
      </c>
      <c r="B85" s="15">
        <v>1</v>
      </c>
    </row>
    <row r="86" spans="1:4" x14ac:dyDescent="0.25">
      <c r="A86" s="15">
        <f t="shared" si="0"/>
        <v>84</v>
      </c>
      <c r="B86" s="15">
        <v>1</v>
      </c>
    </row>
    <row r="87" spans="1:4" x14ac:dyDescent="0.25">
      <c r="A87" s="15">
        <f t="shared" si="0"/>
        <v>85</v>
      </c>
      <c r="B87" s="15">
        <v>1</v>
      </c>
    </row>
    <row r="88" spans="1:4" x14ac:dyDescent="0.25">
      <c r="A88" s="15">
        <f t="shared" si="0"/>
        <v>86</v>
      </c>
      <c r="B88" s="15">
        <v>1</v>
      </c>
    </row>
    <row r="89" spans="1:4" x14ac:dyDescent="0.25">
      <c r="A89" s="15">
        <f t="shared" si="0"/>
        <v>87</v>
      </c>
      <c r="B89" s="15">
        <v>1</v>
      </c>
    </row>
    <row r="90" spans="1:4" x14ac:dyDescent="0.25">
      <c r="A90" s="15">
        <f t="shared" si="0"/>
        <v>88</v>
      </c>
      <c r="B90" s="15">
        <v>1</v>
      </c>
    </row>
    <row r="91" spans="1:4" x14ac:dyDescent="0.25">
      <c r="A91" s="15">
        <f t="shared" si="0"/>
        <v>89</v>
      </c>
      <c r="B91" s="15">
        <v>1</v>
      </c>
    </row>
    <row r="92" spans="1:4" x14ac:dyDescent="0.25">
      <c r="A92" s="15">
        <f t="shared" si="0"/>
        <v>90</v>
      </c>
      <c r="B92" s="15">
        <v>1</v>
      </c>
    </row>
    <row r="93" spans="1:4" x14ac:dyDescent="0.25">
      <c r="A93" s="15">
        <v>99</v>
      </c>
      <c r="B93" s="15">
        <v>0</v>
      </c>
    </row>
    <row r="94" spans="1:4" x14ac:dyDescent="0.25">
      <c r="A94" s="15">
        <v>200</v>
      </c>
      <c r="B94" s="15">
        <v>0</v>
      </c>
      <c r="D94" s="14" t="s">
        <v>114</v>
      </c>
    </row>
    <row r="95" spans="1:4" x14ac:dyDescent="0.25">
      <c r="A95" s="15">
        <v>201</v>
      </c>
      <c r="B95" s="15">
        <v>0</v>
      </c>
      <c r="D95" s="14" t="s">
        <v>113</v>
      </c>
    </row>
    <row r="96" spans="1:4" x14ac:dyDescent="0.25">
      <c r="A96" s="15">
        <v>203</v>
      </c>
      <c r="B96" s="15">
        <v>0</v>
      </c>
      <c r="D96" s="1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Resultat </vt:lpstr>
      <vt:lpstr>USM-kval reg 3 SL</vt:lpstr>
      <vt:lpstr>USM-kval reg 3 GS</vt:lpstr>
      <vt:lpstr>USM-kval reg 3 Fart</vt:lpstr>
      <vt:lpstr>Total poäng</vt:lpstr>
      <vt:lpstr>Regler</vt:lpstr>
      <vt:lpstr>Poängtabell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Narving</dc:creator>
  <cp:lastModifiedBy>Jonas Narving</cp:lastModifiedBy>
  <dcterms:created xsi:type="dcterms:W3CDTF">2018-01-16T21:35:33Z</dcterms:created>
  <dcterms:modified xsi:type="dcterms:W3CDTF">2018-01-29T19:36:06Z</dcterms:modified>
</cp:coreProperties>
</file>