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10245" activeTab="0"/>
  </bookViews>
  <sheets>
    <sheet name="Tävlingp. Värmland 2011_2012" sheetId="1" r:id="rId1"/>
  </sheets>
  <definedNames>
    <definedName name="_xlnm.Print_Area" localSheetId="0">'Tävlingp. Värmland 2011_2012'!$A$1:$Q$120</definedName>
  </definedNames>
  <calcPr fullCalcOnLoad="1"/>
</workbook>
</file>

<file path=xl/comments1.xml><?xml version="1.0" encoding="utf-8"?>
<comments xmlns="http://schemas.openxmlformats.org/spreadsheetml/2006/main">
  <authors>
    <author>Ulrika Svensson</author>
  </authors>
  <commentList>
    <comment ref="J86" authorId="0">
      <text>
        <r>
          <rPr>
            <b/>
            <sz val="9"/>
            <rFont val="Arial"/>
            <family val="2"/>
          </rPr>
          <t>Ulrika Svensson:</t>
        </r>
        <r>
          <rPr>
            <sz val="9"/>
            <rFont val="Arial"/>
            <family val="2"/>
          </rPr>
          <t xml:space="preserve">
Åre SLK arrangerar fart med hjälp av SSF och SSFs tränare. </t>
        </r>
      </text>
    </comment>
  </commentList>
</comments>
</file>

<file path=xl/sharedStrings.xml><?xml version="1.0" encoding="utf-8"?>
<sst xmlns="http://schemas.openxmlformats.org/spreadsheetml/2006/main" count="374" uniqueCount="155">
  <si>
    <t>Lördag</t>
  </si>
  <si>
    <t>Söndag</t>
  </si>
  <si>
    <t>Tisdag</t>
  </si>
  <si>
    <t>Onsdag</t>
  </si>
  <si>
    <t>Torsdag</t>
  </si>
  <si>
    <t>Fredag</t>
  </si>
  <si>
    <t>Måndag</t>
  </si>
  <si>
    <t>Vecka 2</t>
  </si>
  <si>
    <t>Vecka 3</t>
  </si>
  <si>
    <t>Vecka 4</t>
  </si>
  <si>
    <t>Vecka 5</t>
  </si>
  <si>
    <t>Vecka 6</t>
  </si>
  <si>
    <t>Vecka 7</t>
  </si>
  <si>
    <t>Vecka 8</t>
  </si>
  <si>
    <t>Vecka 9</t>
  </si>
  <si>
    <t>Vecka 10</t>
  </si>
  <si>
    <t>Vecka 11</t>
  </si>
  <si>
    <t>Vecka 12</t>
  </si>
  <si>
    <t>Vecka 13</t>
  </si>
  <si>
    <t>Vecka 14</t>
  </si>
  <si>
    <t>Vecka 15</t>
  </si>
  <si>
    <t>Vecka 16</t>
  </si>
  <si>
    <t>Vecka 17</t>
  </si>
  <si>
    <t>Slalom</t>
  </si>
  <si>
    <t>Giant Slalom</t>
  </si>
  <si>
    <t>Super G</t>
  </si>
  <si>
    <t>Downhill</t>
  </si>
  <si>
    <t>Supercombined</t>
  </si>
  <si>
    <t>Training</t>
  </si>
  <si>
    <t>Antal tävlingar/träningar</t>
  </si>
  <si>
    <t>Antal ifyllda rader</t>
  </si>
  <si>
    <t>FIS GS Hassela</t>
  </si>
  <si>
    <t>SM SL Hassela</t>
  </si>
  <si>
    <t>FIS GS Tärna IK</t>
  </si>
  <si>
    <t>FIS SL Borlänge</t>
  </si>
  <si>
    <t>FIS SL Järvsö</t>
  </si>
  <si>
    <t>FIS Sunne SL</t>
  </si>
  <si>
    <t>FIS GS Mora</t>
  </si>
  <si>
    <t>FIS GS Sollefteå</t>
  </si>
  <si>
    <t>FIS GS Almåsa</t>
  </si>
  <si>
    <t>FIS SL 1:a Majtrofén</t>
  </si>
  <si>
    <t>ÅRE GS</t>
  </si>
  <si>
    <t>FIS SL Stöten</t>
  </si>
  <si>
    <t>FIS GS Stöten</t>
  </si>
  <si>
    <t>FIS SL Tandådalen</t>
  </si>
  <si>
    <t>FIS SL Getberget</t>
  </si>
  <si>
    <t>WJC Roccaraso</t>
  </si>
  <si>
    <t>EC Final V.d´Aosta</t>
  </si>
  <si>
    <t>WC Final Schladming</t>
  </si>
  <si>
    <t>YOWG Innsbruck</t>
  </si>
  <si>
    <t>Kvitfjell DH</t>
  </si>
  <si>
    <t>Kvitfjell SG</t>
  </si>
  <si>
    <t>ÅRE SL</t>
  </si>
  <si>
    <t>Kvitfjell TRA</t>
  </si>
  <si>
    <t xml:space="preserve">FIS SL Ski Fun </t>
  </si>
  <si>
    <t>FIS SL Nolby el. Sundsvall</t>
  </si>
  <si>
    <t xml:space="preserve">FIS SL Ö-vik </t>
  </si>
  <si>
    <t>ÄJSM GS ÖFS</t>
  </si>
  <si>
    <t>ÄJSM SL ÖFS</t>
  </si>
  <si>
    <t>SM TRA arr. saknas</t>
  </si>
  <si>
    <t>SM DH arr. saknas</t>
  </si>
  <si>
    <t>SM SG arr. saknas</t>
  </si>
  <si>
    <t>FIS SL Mora</t>
  </si>
  <si>
    <t>FIS Åre GS</t>
  </si>
  <si>
    <t>FIS SL Hassela</t>
  </si>
  <si>
    <t>SM GS ÖFS D</t>
  </si>
  <si>
    <t>SM GS ÖFS H</t>
  </si>
  <si>
    <t>Hemsedal SG</t>
  </si>
  <si>
    <t>Hafjell TRA</t>
  </si>
  <si>
    <t>Hafjell DH NM JR I</t>
  </si>
  <si>
    <t>Hafjell SC NM JR I</t>
  </si>
  <si>
    <t>Hafjell SG NM JR I</t>
  </si>
  <si>
    <t xml:space="preserve">Hafjell SG </t>
  </si>
  <si>
    <t>Norefjell GS</t>
  </si>
  <si>
    <t>Aal SC</t>
  </si>
  <si>
    <t>Aal SG</t>
  </si>
  <si>
    <t>Varingskoll GS H</t>
  </si>
  <si>
    <t>Bärum SL H</t>
  </si>
  <si>
    <t>Kongsberg 2 GS D</t>
  </si>
  <si>
    <t>Kongsberg 2 SL D</t>
  </si>
  <si>
    <t>Hurdal SL</t>
  </si>
  <si>
    <t>Jolster SL</t>
  </si>
  <si>
    <t>Voss SL</t>
  </si>
  <si>
    <t>Voss GS</t>
  </si>
  <si>
    <t>Hakadal GS</t>
  </si>
  <si>
    <t>Hakadal SL</t>
  </si>
  <si>
    <t>TRA NM</t>
  </si>
  <si>
    <t>GS NM</t>
  </si>
  <si>
    <t>SL NM</t>
  </si>
  <si>
    <t>Wyller GS NM JR I</t>
  </si>
  <si>
    <t>DH NM + NM JR II</t>
  </si>
  <si>
    <t>SC NM + NM JR II</t>
  </si>
  <si>
    <t>SG NM + NM JR II</t>
  </si>
  <si>
    <t>Wyller SL NM JR I</t>
  </si>
  <si>
    <t>Norefjell GS VeteranNM</t>
  </si>
  <si>
    <t>Norefjell SG VeteranNM</t>
  </si>
  <si>
    <t>Norefjell SL VeteranNM</t>
  </si>
  <si>
    <t>Voss GS NM JR II</t>
  </si>
  <si>
    <t>Voss SL NM JR II</t>
  </si>
  <si>
    <t>Voss SC (ev.GS)</t>
  </si>
  <si>
    <t>Voss SG (ev. SL)</t>
  </si>
  <si>
    <t>Hemsedal SL D</t>
  </si>
  <si>
    <t>Hemsedal SL H</t>
  </si>
  <si>
    <t>Hemsedal SC</t>
  </si>
  <si>
    <t>SM PSL Hassela</t>
  </si>
  <si>
    <t xml:space="preserve">   </t>
  </si>
  <si>
    <t>Branäs Urban Christensson +460706260566</t>
  </si>
  <si>
    <t>Fart weekeng Orsa</t>
  </si>
  <si>
    <t>LVC 1 GS Branäs</t>
  </si>
  <si>
    <t>Prova på SkiCross</t>
  </si>
  <si>
    <t>SG + DH + Speed</t>
  </si>
  <si>
    <t>Vecka 1</t>
  </si>
  <si>
    <t>Ski Team Sweden Speedski Jan Magnusson</t>
  </si>
  <si>
    <t>Värmlandsslalom SL Sunne</t>
  </si>
  <si>
    <t>Värmlandsslalom GS Sunne</t>
  </si>
  <si>
    <t>YJSM Ski Sunne/Sunne AK</t>
  </si>
  <si>
    <t>Träning SG Ski Sunne Karlstad/Kil</t>
  </si>
  <si>
    <t>LVC 2 SG Ski Sunne Karlstad/Kil</t>
  </si>
  <si>
    <t>Kil Paralell</t>
  </si>
  <si>
    <t>Kil SL kval</t>
  </si>
  <si>
    <t>Arvika Erik Sundström 070-3301703/0570-33234</t>
  </si>
  <si>
    <t>Kil Bjarne Fransson 070-6060872</t>
  </si>
  <si>
    <t>LVC U12-final Kungsberget</t>
  </si>
  <si>
    <t>Karlstad Joacim Brånander 0733439971</t>
  </si>
  <si>
    <t>Karlstad Joacim Brånander 0733439972</t>
  </si>
  <si>
    <t>0703-471168</t>
  </si>
  <si>
    <t>USM 16 Borlänge</t>
  </si>
  <si>
    <t>Åre race camp</t>
  </si>
  <si>
    <t>Ski Funtastic</t>
  </si>
  <si>
    <t>MidSweden Race</t>
  </si>
  <si>
    <t>Sunne AK Per Håkan</t>
  </si>
  <si>
    <t>Sunne AK Per-Håkan</t>
  </si>
  <si>
    <t>Branäsbragden kväll GS Branäs</t>
  </si>
  <si>
    <t xml:space="preserve">LVC U14-final Idre </t>
  </si>
  <si>
    <t>(Craft Cup Orsa AK)</t>
  </si>
  <si>
    <t>SkiCross Jan Karlstam 0705166083</t>
  </si>
  <si>
    <t>Torsdag PÅSK</t>
  </si>
  <si>
    <t>Fredag PÅSK</t>
  </si>
  <si>
    <t>Lördag PÅSK</t>
  </si>
  <si>
    <t>Söndag PÅSK</t>
  </si>
  <si>
    <t>Måndag PÅSK</t>
  </si>
  <si>
    <t xml:space="preserve">Tisdag </t>
  </si>
  <si>
    <t xml:space="preserve">Måndag </t>
  </si>
  <si>
    <t>Valfjället Niklas Lundgren 0709-653510</t>
  </si>
  <si>
    <t>LVC 5 GS Ski Sunne</t>
  </si>
  <si>
    <t>LVC 6 SL Kil</t>
  </si>
  <si>
    <t>GS Branäs</t>
  </si>
  <si>
    <t>Valfjället ? Karlstad? Värmlands AK</t>
  </si>
  <si>
    <t>USM-kval Arvika SL</t>
  </si>
  <si>
    <t>USM-kval kväll Valfjället GS</t>
  </si>
  <si>
    <t>USM-kval Ski Sunne GS</t>
  </si>
  <si>
    <t>LVC 7 SL</t>
  </si>
  <si>
    <t>LVC 3 GS Valfjället</t>
  </si>
  <si>
    <t>LVC 4 SL Arvika</t>
  </si>
  <si>
    <t>DM GS ?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</si>
</sst>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mmm/yyyy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2"/>
      <color indexed="36"/>
      <name val="Arial"/>
      <family val="2"/>
    </font>
    <font>
      <i/>
      <sz val="11"/>
      <color indexed="23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sz val="10"/>
      <color indexed="32"/>
      <name val="Arial"/>
      <family val="2"/>
    </font>
    <font>
      <sz val="8"/>
      <color indexed="10"/>
      <name val="Arial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sz val="10"/>
      <color rgb="FF000080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5" fillId="3" borderId="0" applyNumberFormat="0" applyBorder="0" applyAlignment="0" applyProtection="0"/>
    <xf numFmtId="0" fontId="3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1" fillId="0" borderId="11" xfId="0" applyFont="1" applyFill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0" xfId="0" applyFont="1" applyBorder="1" applyAlignment="1">
      <alignment/>
    </xf>
    <xf numFmtId="164" fontId="20" fillId="0" borderId="0" xfId="0" applyNumberFormat="1" applyFont="1" applyBorder="1" applyAlignment="1">
      <alignment horizontal="left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164" fontId="20" fillId="0" borderId="16" xfId="0" applyNumberFormat="1" applyFont="1" applyFill="1" applyBorder="1" applyAlignment="1">
      <alignment horizontal="left"/>
    </xf>
    <xf numFmtId="164" fontId="20" fillId="0" borderId="0" xfId="0" applyNumberFormat="1" applyFont="1" applyFill="1" applyBorder="1" applyAlignment="1">
      <alignment horizontal="left"/>
    </xf>
    <xf numFmtId="164" fontId="20" fillId="0" borderId="11" xfId="0" applyNumberFormat="1" applyFont="1" applyFill="1" applyBorder="1" applyAlignment="1">
      <alignment horizontal="left"/>
    </xf>
    <xf numFmtId="164" fontId="20" fillId="0" borderId="17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25" fillId="0" borderId="0" xfId="0" applyFont="1" applyFill="1" applyAlignment="1">
      <alignment horizontal="center"/>
    </xf>
    <xf numFmtId="164" fontId="20" fillId="0" borderId="11" xfId="0" applyNumberFormat="1" applyFont="1" applyFill="1" applyBorder="1" applyAlignment="1">
      <alignment horizontal="left"/>
    </xf>
    <xf numFmtId="0" fontId="31" fillId="0" borderId="11" xfId="0" applyFont="1" applyBorder="1" applyAlignment="1" applyProtection="1">
      <alignment/>
      <protection locked="0"/>
    </xf>
    <xf numFmtId="164" fontId="20" fillId="0" borderId="16" xfId="0" applyNumberFormat="1" applyFont="1" applyFill="1" applyBorder="1" applyAlignment="1">
      <alignment horizontal="left"/>
    </xf>
    <xf numFmtId="0" fontId="20" fillId="0" borderId="16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24" borderId="11" xfId="0" applyFont="1" applyFill="1" applyBorder="1" applyAlignment="1">
      <alignment/>
    </xf>
    <xf numFmtId="164" fontId="20" fillId="24" borderId="16" xfId="0" applyNumberFormat="1" applyFont="1" applyFill="1" applyBorder="1" applyAlignment="1">
      <alignment horizontal="left"/>
    </xf>
    <xf numFmtId="0" fontId="33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"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  <dxf>
      <font>
        <b/>
        <i val="0"/>
        <color indexed="39"/>
      </font>
      <fill>
        <patternFill>
          <bgColor indexed="3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8"/>
      </font>
      <fill>
        <patternFill>
          <bgColor indexed="44"/>
        </patternFill>
      </fill>
    </dxf>
    <dxf>
      <font>
        <b/>
        <i val="0"/>
        <color indexed="8"/>
      </font>
      <fill>
        <patternFill>
          <bgColor indexed="45"/>
        </patternFill>
      </fill>
    </dxf>
    <dxf>
      <font>
        <b/>
        <i val="0"/>
        <color indexed="9"/>
      </font>
      <fill>
        <patternFill>
          <bgColor indexed="14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13"/>
      </font>
      <fill>
        <patternFill>
          <bgColor indexed="12"/>
        </patternFill>
      </fill>
    </dxf>
    <dxf>
      <font>
        <b/>
        <i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1"/>
  <sheetViews>
    <sheetView tabSelected="1" zoomScale="90" zoomScaleNormal="90" zoomScalePageLayoutView="0" workbookViewId="0" topLeftCell="A1">
      <pane xSplit="3" ySplit="1" topLeftCell="K3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39" sqref="M39"/>
    </sheetView>
  </sheetViews>
  <sheetFormatPr defaultColWidth="8.8515625" defaultRowHeight="12.75"/>
  <cols>
    <col min="1" max="1" width="7.00390625" style="9" customWidth="1"/>
    <col min="2" max="2" width="19.8515625" style="9" bestFit="1" customWidth="1"/>
    <col min="3" max="3" width="9.00390625" style="14" bestFit="1" customWidth="1"/>
    <col min="4" max="5" width="18.421875" style="10" hidden="1" customWidth="1"/>
    <col min="6" max="6" width="15.28125" style="10" hidden="1" customWidth="1"/>
    <col min="7" max="10" width="20.00390625" style="10" hidden="1" customWidth="1"/>
    <col min="11" max="11" width="23.28125" style="10" bestFit="1" customWidth="1"/>
    <col min="12" max="12" width="24.421875" style="10" bestFit="1" customWidth="1"/>
    <col min="13" max="13" width="29.140625" style="9" bestFit="1" customWidth="1"/>
    <col min="14" max="14" width="22.7109375" style="9" bestFit="1" customWidth="1"/>
    <col min="15" max="15" width="41.57421875" style="0" bestFit="1" customWidth="1"/>
    <col min="16" max="16" width="26.00390625" style="0" customWidth="1"/>
    <col min="17" max="17" width="44.57421875" style="0" bestFit="1" customWidth="1"/>
  </cols>
  <sheetData>
    <row r="1" spans="1:30" ht="12.75">
      <c r="A1" s="1"/>
      <c r="B1" s="2"/>
      <c r="C1" s="15"/>
      <c r="D1" s="15"/>
      <c r="E1" s="15"/>
      <c r="F1" s="15"/>
      <c r="G1" s="15"/>
      <c r="H1" s="15"/>
      <c r="I1" s="15"/>
      <c r="J1" s="15"/>
      <c r="K1" s="15"/>
      <c r="L1" s="15"/>
      <c r="M1" s="3"/>
      <c r="N1" s="11"/>
      <c r="O1" s="4" t="s">
        <v>105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2.75">
      <c r="A2" s="1"/>
      <c r="B2" s="2"/>
      <c r="C2" s="13"/>
      <c r="D2" s="13"/>
      <c r="E2" s="13"/>
      <c r="F2" s="13"/>
      <c r="G2" s="13"/>
      <c r="H2" s="13"/>
      <c r="I2" s="13"/>
      <c r="J2" s="13"/>
      <c r="K2" s="13"/>
      <c r="L2" s="13"/>
      <c r="M2" s="3"/>
      <c r="N2" s="11"/>
      <c r="O2" s="4"/>
      <c r="P2" s="4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2.75">
      <c r="A3" s="27" t="s">
        <v>111</v>
      </c>
      <c r="B3" s="25" t="s">
        <v>2</v>
      </c>
      <c r="C3" s="13">
        <v>40909</v>
      </c>
      <c r="D3" s="13"/>
      <c r="E3" s="13"/>
      <c r="F3" s="13"/>
      <c r="G3" s="13"/>
      <c r="H3" s="13"/>
      <c r="I3" s="13"/>
      <c r="J3" s="13"/>
      <c r="K3" s="13"/>
      <c r="L3" s="13"/>
      <c r="M3" s="3"/>
      <c r="N3" s="11"/>
      <c r="O3" s="4"/>
      <c r="P3" s="4"/>
      <c r="Q3" s="21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2.75">
      <c r="A4" s="1"/>
      <c r="B4" s="25" t="s">
        <v>3</v>
      </c>
      <c r="C4" s="13">
        <v>40910</v>
      </c>
      <c r="D4" s="13"/>
      <c r="E4" s="13"/>
      <c r="F4" s="13"/>
      <c r="G4" s="13"/>
      <c r="H4" s="13"/>
      <c r="I4" s="13"/>
      <c r="J4" s="13"/>
      <c r="K4" s="13"/>
      <c r="L4" s="13"/>
      <c r="M4" s="3"/>
      <c r="N4" s="11"/>
      <c r="O4" s="4"/>
      <c r="P4" s="4"/>
      <c r="Q4" s="22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2.75">
      <c r="A5" s="1"/>
      <c r="B5" s="25" t="s">
        <v>4</v>
      </c>
      <c r="C5" s="13">
        <v>40911</v>
      </c>
      <c r="D5" s="13"/>
      <c r="E5" s="13"/>
      <c r="F5" s="13"/>
      <c r="G5" s="13"/>
      <c r="H5" s="13"/>
      <c r="I5" s="13"/>
      <c r="J5" s="13"/>
      <c r="K5" s="13"/>
      <c r="L5" s="13"/>
      <c r="M5" s="3"/>
      <c r="N5" s="11"/>
      <c r="O5" s="4"/>
      <c r="P5" s="4"/>
      <c r="Q5" s="21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2.75">
      <c r="A6" s="1"/>
      <c r="B6" s="26" t="s">
        <v>5</v>
      </c>
      <c r="C6" s="13">
        <v>40912</v>
      </c>
      <c r="D6" s="13"/>
      <c r="E6" s="13"/>
      <c r="F6" s="13"/>
      <c r="G6" s="13"/>
      <c r="H6" s="13"/>
      <c r="I6" s="13"/>
      <c r="J6" s="13"/>
      <c r="K6" s="13"/>
      <c r="L6" s="13"/>
      <c r="M6" s="3"/>
      <c r="N6" s="11"/>
      <c r="O6" s="4"/>
      <c r="P6" s="4"/>
      <c r="Q6" s="21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2.75">
      <c r="A7" s="1"/>
      <c r="B7" s="26" t="s">
        <v>0</v>
      </c>
      <c r="C7" s="13">
        <v>40913</v>
      </c>
      <c r="D7" s="13"/>
      <c r="E7" s="13"/>
      <c r="F7" s="13"/>
      <c r="G7" s="13"/>
      <c r="H7" s="13"/>
      <c r="I7" s="13"/>
      <c r="J7" s="13"/>
      <c r="K7" s="13"/>
      <c r="L7" s="13"/>
      <c r="M7" s="3"/>
      <c r="N7" s="11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2.75">
      <c r="A8" s="1"/>
      <c r="B8" s="26" t="s">
        <v>1</v>
      </c>
      <c r="C8" s="13">
        <v>40914</v>
      </c>
      <c r="D8" s="13"/>
      <c r="E8" s="13"/>
      <c r="F8" s="13"/>
      <c r="G8" s="13"/>
      <c r="H8" s="13"/>
      <c r="I8" s="13"/>
      <c r="J8" s="13"/>
      <c r="K8" s="13"/>
      <c r="L8" s="13"/>
      <c r="M8" s="3"/>
      <c r="N8" s="11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2.75">
      <c r="A9" s="27" t="s">
        <v>7</v>
      </c>
      <c r="B9" s="33" t="s">
        <v>142</v>
      </c>
      <c r="C9" s="13">
        <v>40915</v>
      </c>
      <c r="D9" s="13"/>
      <c r="E9" s="13"/>
      <c r="F9" s="13"/>
      <c r="G9" s="13"/>
      <c r="H9" s="13"/>
      <c r="I9" s="13"/>
      <c r="J9" s="13"/>
      <c r="K9" s="13"/>
      <c r="L9" s="13"/>
      <c r="M9" s="3"/>
      <c r="N9" s="11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.75">
      <c r="A10" s="1"/>
      <c r="B10" s="25" t="s">
        <v>141</v>
      </c>
      <c r="C10" s="13">
        <v>40916</v>
      </c>
      <c r="D10" s="13"/>
      <c r="E10" s="13"/>
      <c r="F10" s="13"/>
      <c r="G10" s="13"/>
      <c r="H10" s="13"/>
      <c r="I10" s="13"/>
      <c r="J10" s="13"/>
      <c r="K10" s="13"/>
      <c r="L10" s="13"/>
      <c r="M10" s="3"/>
      <c r="N10" s="11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2.75">
      <c r="A11" s="1"/>
      <c r="B11" s="26" t="s">
        <v>3</v>
      </c>
      <c r="C11" s="13">
        <v>40917</v>
      </c>
      <c r="D11" s="15"/>
      <c r="E11" s="15"/>
      <c r="F11" s="15"/>
      <c r="G11" s="15"/>
      <c r="H11" s="15"/>
      <c r="I11" s="15"/>
      <c r="J11" s="15"/>
      <c r="K11" s="15"/>
      <c r="L11" s="15"/>
      <c r="M11" s="3"/>
      <c r="N11" s="1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2.75">
      <c r="A12" s="1"/>
      <c r="B12" s="25" t="s">
        <v>4</v>
      </c>
      <c r="C12" s="13">
        <v>40918</v>
      </c>
      <c r="D12" s="13"/>
      <c r="E12" s="13"/>
      <c r="F12" s="13"/>
      <c r="G12" s="13"/>
      <c r="H12" s="13"/>
      <c r="I12" s="13"/>
      <c r="J12" s="13"/>
      <c r="K12" s="13"/>
      <c r="L12" s="13"/>
      <c r="M12" s="3"/>
      <c r="N12" s="11"/>
      <c r="O12" s="4"/>
      <c r="P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.75">
      <c r="A13" s="1"/>
      <c r="B13" s="26" t="s">
        <v>5</v>
      </c>
      <c r="C13" s="13">
        <v>40919</v>
      </c>
      <c r="D13" s="15"/>
      <c r="E13" s="15"/>
      <c r="F13" s="15" t="s">
        <v>49</v>
      </c>
      <c r="G13" s="15" t="s">
        <v>49</v>
      </c>
      <c r="H13" s="15"/>
      <c r="I13" s="15"/>
      <c r="J13" s="15"/>
      <c r="K13" s="15"/>
      <c r="L13" s="15"/>
      <c r="M13" s="28" t="s">
        <v>107</v>
      </c>
      <c r="N13" s="19" t="s">
        <v>110</v>
      </c>
      <c r="O13" s="21" t="s">
        <v>112</v>
      </c>
      <c r="P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.75">
      <c r="A14" s="1"/>
      <c r="B14" s="26" t="s">
        <v>0</v>
      </c>
      <c r="C14" s="13">
        <v>40920</v>
      </c>
      <c r="D14" s="13"/>
      <c r="E14" s="13"/>
      <c r="F14" s="15" t="s">
        <v>49</v>
      </c>
      <c r="G14" s="13" t="s">
        <v>49</v>
      </c>
      <c r="H14" s="13"/>
      <c r="I14" s="13"/>
      <c r="J14" s="5" t="s">
        <v>44</v>
      </c>
      <c r="K14" s="5"/>
      <c r="L14" s="5"/>
      <c r="M14" s="28" t="s">
        <v>107</v>
      </c>
      <c r="N14" s="11"/>
      <c r="O14" s="4" t="s">
        <v>125</v>
      </c>
      <c r="P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.75">
      <c r="A15" s="1"/>
      <c r="B15" s="26" t="s">
        <v>1</v>
      </c>
      <c r="C15" s="13">
        <v>40921</v>
      </c>
      <c r="D15" s="15"/>
      <c r="E15" s="15"/>
      <c r="F15" s="15" t="s">
        <v>49</v>
      </c>
      <c r="G15" s="15" t="s">
        <v>49</v>
      </c>
      <c r="H15" s="15"/>
      <c r="I15" s="15"/>
      <c r="J15" s="5" t="s">
        <v>44</v>
      </c>
      <c r="K15" s="5"/>
      <c r="L15" s="5"/>
      <c r="M15" s="28" t="s">
        <v>107</v>
      </c>
      <c r="N15" s="11"/>
      <c r="O15" s="4"/>
      <c r="P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.75">
      <c r="A16" s="1" t="s">
        <v>8</v>
      </c>
      <c r="B16" s="33" t="s">
        <v>142</v>
      </c>
      <c r="C16" s="13">
        <v>40922</v>
      </c>
      <c r="D16" s="13"/>
      <c r="E16" s="13"/>
      <c r="F16" s="15" t="s">
        <v>49</v>
      </c>
      <c r="G16" s="13" t="s">
        <v>49</v>
      </c>
      <c r="H16" s="13" t="s">
        <v>68</v>
      </c>
      <c r="I16" s="13"/>
      <c r="J16" s="13"/>
      <c r="K16" s="13"/>
      <c r="L16" s="13"/>
      <c r="M16" s="3"/>
      <c r="N16" s="11"/>
      <c r="O16" s="4"/>
      <c r="P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.75">
      <c r="A17" s="1"/>
      <c r="B17" s="25" t="s">
        <v>141</v>
      </c>
      <c r="C17" s="13">
        <v>40923</v>
      </c>
      <c r="D17" s="15"/>
      <c r="E17" s="15"/>
      <c r="F17" s="15" t="s">
        <v>49</v>
      </c>
      <c r="G17" s="15" t="s">
        <v>49</v>
      </c>
      <c r="H17" s="13" t="s">
        <v>68</v>
      </c>
      <c r="I17" s="15"/>
      <c r="J17" s="15"/>
      <c r="K17" s="15"/>
      <c r="L17" s="15"/>
      <c r="M17" s="3"/>
      <c r="N17" s="11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.75">
      <c r="A18" s="1"/>
      <c r="B18" s="26" t="s">
        <v>3</v>
      </c>
      <c r="C18" s="13">
        <v>40924</v>
      </c>
      <c r="D18" s="13"/>
      <c r="E18" s="13"/>
      <c r="F18" s="15" t="s">
        <v>49</v>
      </c>
      <c r="G18" s="13" t="s">
        <v>49</v>
      </c>
      <c r="H18" s="13" t="s">
        <v>68</v>
      </c>
      <c r="I18" s="13"/>
      <c r="J18" s="13"/>
      <c r="K18" s="13"/>
      <c r="L18" s="13"/>
      <c r="M18" s="3"/>
      <c r="N18" s="11"/>
      <c r="P18" s="4"/>
      <c r="Q18" s="17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.75">
      <c r="A19" s="1"/>
      <c r="B19" s="26" t="s">
        <v>4</v>
      </c>
      <c r="C19" s="13">
        <v>40925</v>
      </c>
      <c r="D19" s="15"/>
      <c r="E19" s="15"/>
      <c r="F19" s="15" t="s">
        <v>49</v>
      </c>
      <c r="G19" s="15" t="s">
        <v>49</v>
      </c>
      <c r="H19" s="13" t="s">
        <v>69</v>
      </c>
      <c r="I19" s="15"/>
      <c r="J19" s="3" t="s">
        <v>36</v>
      </c>
      <c r="K19" s="3"/>
      <c r="L19" s="3"/>
      <c r="M19" s="3"/>
      <c r="N19" s="11"/>
      <c r="P19" s="4"/>
      <c r="Q19" s="17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.75">
      <c r="A20" s="1"/>
      <c r="B20" s="26" t="s">
        <v>5</v>
      </c>
      <c r="C20" s="13">
        <v>40926</v>
      </c>
      <c r="D20" s="13"/>
      <c r="E20" s="13"/>
      <c r="F20" s="15" t="s">
        <v>49</v>
      </c>
      <c r="G20" s="13" t="s">
        <v>49</v>
      </c>
      <c r="H20" s="13" t="s">
        <v>70</v>
      </c>
      <c r="I20" s="13"/>
      <c r="J20" s="3" t="s">
        <v>36</v>
      </c>
      <c r="K20" s="3"/>
      <c r="L20" s="3"/>
      <c r="M20" s="3"/>
      <c r="N20" s="11"/>
      <c r="P20" s="4"/>
      <c r="Q20" s="20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.75">
      <c r="A21" s="1"/>
      <c r="B21" s="26" t="s">
        <v>0</v>
      </c>
      <c r="C21" s="13">
        <v>40927</v>
      </c>
      <c r="D21" s="15"/>
      <c r="E21" s="15"/>
      <c r="F21" s="15" t="s">
        <v>49</v>
      </c>
      <c r="G21" s="15" t="s">
        <v>49</v>
      </c>
      <c r="H21" s="13" t="s">
        <v>71</v>
      </c>
      <c r="I21" s="15"/>
      <c r="J21" s="3" t="s">
        <v>39</v>
      </c>
      <c r="K21" s="3"/>
      <c r="L21" s="3"/>
      <c r="M21" s="29" t="s">
        <v>132</v>
      </c>
      <c r="N21" s="19" t="s">
        <v>109</v>
      </c>
      <c r="O21" s="21" t="s">
        <v>106</v>
      </c>
      <c r="P21" s="4"/>
      <c r="Q21" s="20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.75">
      <c r="A22" s="1"/>
      <c r="B22" s="26" t="s">
        <v>1</v>
      </c>
      <c r="C22" s="13">
        <v>40928</v>
      </c>
      <c r="D22" s="13"/>
      <c r="E22" s="13"/>
      <c r="F22" s="15" t="s">
        <v>49</v>
      </c>
      <c r="G22" s="13" t="s">
        <v>49</v>
      </c>
      <c r="H22" s="13" t="s">
        <v>72</v>
      </c>
      <c r="I22" s="13"/>
      <c r="J22" s="3" t="s">
        <v>39</v>
      </c>
      <c r="K22" s="3"/>
      <c r="L22" s="3"/>
      <c r="M22" s="29" t="s">
        <v>108</v>
      </c>
      <c r="N22" s="19"/>
      <c r="O22" s="22" t="s">
        <v>135</v>
      </c>
      <c r="P22" s="4"/>
      <c r="Q22" s="20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.75">
      <c r="A23" s="1" t="s">
        <v>9</v>
      </c>
      <c r="B23" s="33" t="s">
        <v>6</v>
      </c>
      <c r="C23" s="13">
        <v>40929</v>
      </c>
      <c r="D23" s="15"/>
      <c r="E23" s="15"/>
      <c r="F23" s="15"/>
      <c r="G23" s="15"/>
      <c r="H23" s="15"/>
      <c r="I23" s="15"/>
      <c r="J23" s="15"/>
      <c r="K23" s="15"/>
      <c r="L23" s="15"/>
      <c r="M23" s="3"/>
      <c r="N23" s="19"/>
      <c r="O23" s="4"/>
      <c r="P23" s="4"/>
      <c r="Q23" s="17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.75">
      <c r="A24" s="1"/>
      <c r="B24" s="33" t="s">
        <v>2</v>
      </c>
      <c r="C24" s="13">
        <v>40930</v>
      </c>
      <c r="D24" s="13"/>
      <c r="E24" s="13"/>
      <c r="F24" s="13"/>
      <c r="G24" s="13"/>
      <c r="H24" s="13"/>
      <c r="I24" s="13"/>
      <c r="J24" s="13"/>
      <c r="K24" s="13"/>
      <c r="L24" s="13"/>
      <c r="M24" s="3"/>
      <c r="N24" s="19"/>
      <c r="O24" s="4"/>
      <c r="P24" s="4"/>
      <c r="Q24" s="17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.75">
      <c r="A25" s="1"/>
      <c r="B25" s="26" t="s">
        <v>3</v>
      </c>
      <c r="C25" s="13">
        <v>40931</v>
      </c>
      <c r="D25" s="15"/>
      <c r="E25" s="15"/>
      <c r="F25" s="15"/>
      <c r="G25" s="15"/>
      <c r="H25" s="15"/>
      <c r="I25" s="15"/>
      <c r="J25" s="15"/>
      <c r="K25" s="15"/>
      <c r="L25" s="15"/>
      <c r="M25" s="28" t="s">
        <v>116</v>
      </c>
      <c r="N25" s="19"/>
      <c r="O25" s="21" t="s">
        <v>123</v>
      </c>
      <c r="P25" s="4"/>
      <c r="Q25" s="17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.75">
      <c r="A26" s="1"/>
      <c r="B26" s="26" t="s">
        <v>4</v>
      </c>
      <c r="C26" s="13">
        <v>40932</v>
      </c>
      <c r="D26" s="13"/>
      <c r="E26" s="13"/>
      <c r="F26" s="13"/>
      <c r="G26" s="13"/>
      <c r="H26" s="13"/>
      <c r="I26" s="13"/>
      <c r="J26" s="13"/>
      <c r="K26" s="13"/>
      <c r="L26" s="13"/>
      <c r="M26" s="28"/>
      <c r="N26" s="19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5.75">
      <c r="A27" s="1"/>
      <c r="B27" s="26" t="s">
        <v>5</v>
      </c>
      <c r="C27" s="13">
        <v>40933</v>
      </c>
      <c r="D27" s="15"/>
      <c r="E27" s="15"/>
      <c r="F27" s="15"/>
      <c r="G27" s="15"/>
      <c r="H27" s="15"/>
      <c r="I27" s="15"/>
      <c r="J27" s="15"/>
      <c r="K27" s="15"/>
      <c r="L27" s="15"/>
      <c r="M27" s="3"/>
      <c r="N27" s="19"/>
      <c r="O27" s="4"/>
      <c r="P27" s="4"/>
      <c r="Q27" s="2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5.75">
      <c r="A28" s="1"/>
      <c r="B28" s="26" t="s">
        <v>0</v>
      </c>
      <c r="C28" s="13">
        <v>40934</v>
      </c>
      <c r="D28" s="13"/>
      <c r="E28" s="13"/>
      <c r="F28" s="13"/>
      <c r="G28" s="13"/>
      <c r="H28" s="13" t="s">
        <v>73</v>
      </c>
      <c r="I28" s="13"/>
      <c r="J28" s="5" t="s">
        <v>31</v>
      </c>
      <c r="K28" s="5"/>
      <c r="L28" s="5"/>
      <c r="M28" s="28" t="s">
        <v>116</v>
      </c>
      <c r="N28" s="19"/>
      <c r="O28" s="21" t="s">
        <v>123</v>
      </c>
      <c r="P28" s="4"/>
      <c r="Q28" s="2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5.75">
      <c r="A29" s="1"/>
      <c r="B29" s="26" t="s">
        <v>1</v>
      </c>
      <c r="C29" s="13">
        <v>40935</v>
      </c>
      <c r="D29" s="15"/>
      <c r="E29" s="15"/>
      <c r="F29" s="15" t="s">
        <v>46</v>
      </c>
      <c r="G29" s="15" t="s">
        <v>46</v>
      </c>
      <c r="H29" s="13" t="s">
        <v>73</v>
      </c>
      <c r="I29" s="15"/>
      <c r="J29" s="5" t="s">
        <v>31</v>
      </c>
      <c r="K29" s="5"/>
      <c r="L29" s="5"/>
      <c r="M29" s="28" t="s">
        <v>117</v>
      </c>
      <c r="N29" s="19"/>
      <c r="O29" s="21" t="s">
        <v>124</v>
      </c>
      <c r="P29" s="4"/>
      <c r="Q29" s="2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5.75">
      <c r="A30" s="1" t="s">
        <v>10</v>
      </c>
      <c r="B30" s="33" t="s">
        <v>142</v>
      </c>
      <c r="C30" s="13">
        <v>40936</v>
      </c>
      <c r="D30" s="13"/>
      <c r="E30" s="13"/>
      <c r="F30" s="15" t="s">
        <v>46</v>
      </c>
      <c r="G30" s="15" t="s">
        <v>46</v>
      </c>
      <c r="H30" s="15" t="s">
        <v>74</v>
      </c>
      <c r="I30" s="15"/>
      <c r="J30" s="15"/>
      <c r="K30" s="15"/>
      <c r="L30" s="15"/>
      <c r="M30" s="3"/>
      <c r="N30" s="19"/>
      <c r="O30" s="4"/>
      <c r="P30" s="4"/>
      <c r="Q30" s="2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5.75">
      <c r="A31" s="1"/>
      <c r="B31" s="25" t="s">
        <v>141</v>
      </c>
      <c r="C31" s="13">
        <v>40937</v>
      </c>
      <c r="D31" s="15"/>
      <c r="E31" s="15"/>
      <c r="F31" s="15" t="s">
        <v>46</v>
      </c>
      <c r="G31" s="15" t="s">
        <v>46</v>
      </c>
      <c r="H31" s="15" t="s">
        <v>75</v>
      </c>
      <c r="I31" s="15"/>
      <c r="J31" s="15"/>
      <c r="K31" s="15"/>
      <c r="L31" s="15"/>
      <c r="M31" s="3"/>
      <c r="N31" s="19"/>
      <c r="O31" s="4"/>
      <c r="P31" s="4"/>
      <c r="Q31" s="2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5.75">
      <c r="A32" s="1"/>
      <c r="B32" s="26" t="s">
        <v>3</v>
      </c>
      <c r="C32" s="13">
        <v>40938</v>
      </c>
      <c r="D32" s="13"/>
      <c r="E32" s="13"/>
      <c r="F32" s="15" t="s">
        <v>46</v>
      </c>
      <c r="G32" s="15" t="s">
        <v>46</v>
      </c>
      <c r="H32" s="15"/>
      <c r="I32" s="15"/>
      <c r="J32" s="15"/>
      <c r="K32" s="15"/>
      <c r="L32" s="15"/>
      <c r="M32" s="3"/>
      <c r="N32" s="11"/>
      <c r="O32" s="4"/>
      <c r="P32" s="4"/>
      <c r="Q32" s="2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5.75">
      <c r="A33" s="1"/>
      <c r="B33" s="26" t="s">
        <v>4</v>
      </c>
      <c r="C33" s="13">
        <v>40939</v>
      </c>
      <c r="D33" s="15"/>
      <c r="E33" s="15"/>
      <c r="F33" s="15" t="s">
        <v>46</v>
      </c>
      <c r="G33" s="15" t="s">
        <v>46</v>
      </c>
      <c r="H33" s="15"/>
      <c r="I33" s="15"/>
      <c r="J33" s="15"/>
      <c r="K33" s="15"/>
      <c r="L33" s="15"/>
      <c r="M33" s="3"/>
      <c r="N33" s="11"/>
      <c r="O33" s="4"/>
      <c r="P33" s="4"/>
      <c r="Q33" s="2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5.75">
      <c r="A34" s="1"/>
      <c r="B34" s="26" t="s">
        <v>5</v>
      </c>
      <c r="C34" s="13">
        <v>40940</v>
      </c>
      <c r="D34" s="13"/>
      <c r="E34" s="13"/>
      <c r="F34" s="15" t="s">
        <v>46</v>
      </c>
      <c r="G34" s="15" t="s">
        <v>46</v>
      </c>
      <c r="H34" s="15"/>
      <c r="I34" s="15"/>
      <c r="J34" s="15"/>
      <c r="K34" s="15"/>
      <c r="L34" s="15"/>
      <c r="M34" s="3"/>
      <c r="N34" s="11"/>
      <c r="O34" s="4"/>
      <c r="P34" s="4"/>
      <c r="Q34" s="2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2.75">
      <c r="A35" s="1"/>
      <c r="B35" s="26" t="s">
        <v>0</v>
      </c>
      <c r="C35" s="13">
        <v>40941</v>
      </c>
      <c r="D35" s="15"/>
      <c r="E35" s="15"/>
      <c r="F35" s="15" t="s">
        <v>46</v>
      </c>
      <c r="G35" s="15" t="s">
        <v>46</v>
      </c>
      <c r="H35" s="15"/>
      <c r="I35" s="15"/>
      <c r="J35" s="3" t="s">
        <v>37</v>
      </c>
      <c r="K35" s="3"/>
      <c r="L35" s="3"/>
      <c r="M35" s="28" t="s">
        <v>152</v>
      </c>
      <c r="N35" s="19"/>
      <c r="O35" s="4" t="s">
        <v>143</v>
      </c>
      <c r="P35" s="4"/>
      <c r="Q35" s="21"/>
      <c r="R35" s="4"/>
      <c r="S35" s="4"/>
      <c r="T35" s="23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5.75">
      <c r="A36" s="1"/>
      <c r="B36" s="26" t="s">
        <v>1</v>
      </c>
      <c r="C36" s="13">
        <v>40942</v>
      </c>
      <c r="D36" s="13"/>
      <c r="E36" s="13"/>
      <c r="F36" s="15" t="s">
        <v>46</v>
      </c>
      <c r="G36" s="15" t="s">
        <v>46</v>
      </c>
      <c r="H36" s="15"/>
      <c r="I36" s="15"/>
      <c r="J36" s="3" t="s">
        <v>37</v>
      </c>
      <c r="K36" s="3"/>
      <c r="L36" s="3"/>
      <c r="M36" s="28" t="s">
        <v>153</v>
      </c>
      <c r="N36" s="19"/>
      <c r="O36" s="4" t="s">
        <v>120</v>
      </c>
      <c r="P36" s="4"/>
      <c r="Q36" s="24"/>
      <c r="R36" s="4"/>
      <c r="S36" s="4"/>
      <c r="T36" s="23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5.75">
      <c r="A37" s="1" t="s">
        <v>11</v>
      </c>
      <c r="B37" s="33" t="s">
        <v>142</v>
      </c>
      <c r="C37" s="13">
        <v>40943</v>
      </c>
      <c r="D37" s="15"/>
      <c r="E37" s="15"/>
      <c r="F37" s="15" t="s">
        <v>46</v>
      </c>
      <c r="G37" s="15" t="s">
        <v>46</v>
      </c>
      <c r="H37" s="15"/>
      <c r="I37" s="15"/>
      <c r="J37" s="15"/>
      <c r="K37" s="15"/>
      <c r="L37" s="15"/>
      <c r="M37" s="28"/>
      <c r="N37" s="11"/>
      <c r="O37" s="4"/>
      <c r="P37" s="4"/>
      <c r="Q37" s="2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2.75">
      <c r="A38" s="1"/>
      <c r="B38" s="25" t="s">
        <v>141</v>
      </c>
      <c r="C38" s="13">
        <v>40944</v>
      </c>
      <c r="D38" s="13"/>
      <c r="E38" s="13"/>
      <c r="F38" s="15" t="s">
        <v>46</v>
      </c>
      <c r="G38" s="15" t="s">
        <v>46</v>
      </c>
      <c r="H38" s="15"/>
      <c r="I38" s="15"/>
      <c r="J38" s="15"/>
      <c r="K38" s="15"/>
      <c r="L38" s="15"/>
      <c r="M38" s="3"/>
      <c r="N38" s="11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2.75">
      <c r="A39" s="1"/>
      <c r="B39" s="26" t="s">
        <v>3</v>
      </c>
      <c r="C39" s="13">
        <v>40945</v>
      </c>
      <c r="D39" s="15"/>
      <c r="E39" s="15"/>
      <c r="F39" s="15" t="s">
        <v>46</v>
      </c>
      <c r="G39" s="15" t="s">
        <v>46</v>
      </c>
      <c r="H39" s="15"/>
      <c r="I39" s="15"/>
      <c r="J39" s="15"/>
      <c r="K39" s="15"/>
      <c r="L39" s="15"/>
      <c r="M39" s="3"/>
      <c r="N39" s="11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2.75">
      <c r="A40" s="1"/>
      <c r="B40" s="26" t="s">
        <v>4</v>
      </c>
      <c r="C40" s="13">
        <v>40946</v>
      </c>
      <c r="D40" s="13"/>
      <c r="E40" s="13"/>
      <c r="F40" s="13"/>
      <c r="G40" s="13"/>
      <c r="H40" s="13" t="s">
        <v>76</v>
      </c>
      <c r="I40" s="13"/>
      <c r="J40" s="13"/>
      <c r="K40" s="13"/>
      <c r="L40" s="13"/>
      <c r="M40" s="3"/>
      <c r="N40" s="1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2.75">
      <c r="A41" s="1"/>
      <c r="B41" s="26" t="s">
        <v>5</v>
      </c>
      <c r="C41" s="13">
        <v>40947</v>
      </c>
      <c r="D41" s="15"/>
      <c r="E41" s="15"/>
      <c r="F41" s="15"/>
      <c r="G41" s="15"/>
      <c r="H41" s="13" t="s">
        <v>76</v>
      </c>
      <c r="I41" s="15"/>
      <c r="J41" s="15"/>
      <c r="K41" s="15"/>
      <c r="L41" s="15"/>
      <c r="M41" s="3"/>
      <c r="N41" s="11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2.75">
      <c r="A42" s="1"/>
      <c r="B42" s="26" t="s">
        <v>0</v>
      </c>
      <c r="C42" s="13">
        <v>40948</v>
      </c>
      <c r="D42" s="13"/>
      <c r="E42" s="13"/>
      <c r="F42" s="13"/>
      <c r="G42" s="13"/>
      <c r="H42" s="13" t="s">
        <v>77</v>
      </c>
      <c r="I42" s="15" t="s">
        <v>78</v>
      </c>
      <c r="J42" s="5" t="s">
        <v>35</v>
      </c>
      <c r="K42" s="5"/>
      <c r="L42" s="28" t="s">
        <v>150</v>
      </c>
      <c r="M42" s="28" t="s">
        <v>154</v>
      </c>
      <c r="N42" s="19"/>
      <c r="O42" s="21" t="s">
        <v>147</v>
      </c>
      <c r="P42" s="21"/>
      <c r="Q42" s="21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2.75">
      <c r="A43" s="1"/>
      <c r="B43" s="26" t="s">
        <v>1</v>
      </c>
      <c r="C43" s="13">
        <v>40949</v>
      </c>
      <c r="D43" s="15"/>
      <c r="E43" s="15"/>
      <c r="F43" s="15"/>
      <c r="G43" s="15"/>
      <c r="H43" s="13" t="s">
        <v>77</v>
      </c>
      <c r="I43" s="15" t="s">
        <v>79</v>
      </c>
      <c r="J43" s="5" t="s">
        <v>35</v>
      </c>
      <c r="K43" s="5"/>
      <c r="L43" s="28" t="s">
        <v>150</v>
      </c>
      <c r="M43" s="28" t="s">
        <v>144</v>
      </c>
      <c r="N43" s="19"/>
      <c r="O43" s="4"/>
      <c r="P43" s="21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2.75">
      <c r="A44" s="1" t="s">
        <v>12</v>
      </c>
      <c r="B44" s="33" t="s">
        <v>142</v>
      </c>
      <c r="C44" s="13">
        <v>40950</v>
      </c>
      <c r="D44" s="13"/>
      <c r="E44" s="13"/>
      <c r="F44" s="13"/>
      <c r="G44" s="13"/>
      <c r="H44" s="13" t="s">
        <v>80</v>
      </c>
      <c r="I44" s="13"/>
      <c r="J44" s="13"/>
      <c r="K44" s="13"/>
      <c r="L44" s="13"/>
      <c r="M44" s="3"/>
      <c r="N44" s="11"/>
      <c r="O44" s="4"/>
      <c r="P44" s="4"/>
      <c r="Q44" s="21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2.75">
      <c r="A45" s="1"/>
      <c r="B45" s="25" t="s">
        <v>141</v>
      </c>
      <c r="C45" s="13">
        <v>40951</v>
      </c>
      <c r="D45" s="15"/>
      <c r="E45" s="15"/>
      <c r="F45" s="15"/>
      <c r="G45" s="15"/>
      <c r="H45" s="13" t="s">
        <v>80</v>
      </c>
      <c r="I45" s="15"/>
      <c r="J45" s="15"/>
      <c r="K45" s="15"/>
      <c r="L45" s="15"/>
      <c r="M45" s="3"/>
      <c r="N45" s="11"/>
      <c r="O45" s="30"/>
      <c r="P45" s="4"/>
      <c r="Q45" s="21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2.75">
      <c r="A46" s="1"/>
      <c r="B46" s="26" t="s">
        <v>3</v>
      </c>
      <c r="C46" s="13">
        <v>40952</v>
      </c>
      <c r="D46" s="13"/>
      <c r="E46" s="13"/>
      <c r="F46" s="13"/>
      <c r="G46" s="13"/>
      <c r="H46" s="13"/>
      <c r="I46" s="13"/>
      <c r="J46" s="13"/>
      <c r="K46" s="13"/>
      <c r="L46" s="13"/>
      <c r="M46" s="3"/>
      <c r="N46" s="11"/>
      <c r="O46" s="4"/>
      <c r="P46" s="4"/>
      <c r="Q46" s="21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2.75">
      <c r="A47" s="1"/>
      <c r="B47" s="26" t="s">
        <v>4</v>
      </c>
      <c r="C47" s="13">
        <v>40953</v>
      </c>
      <c r="D47" s="15"/>
      <c r="E47" s="15"/>
      <c r="F47" s="15"/>
      <c r="G47" s="15"/>
      <c r="H47" s="15"/>
      <c r="I47" s="15"/>
      <c r="J47" s="3" t="s">
        <v>62</v>
      </c>
      <c r="K47" s="3"/>
      <c r="L47" s="3"/>
      <c r="M47" s="3"/>
      <c r="N47" s="19"/>
      <c r="O47" s="4"/>
      <c r="P47" s="4"/>
      <c r="Q47" s="21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2.75">
      <c r="A48" s="1"/>
      <c r="B48" s="26" t="s">
        <v>5</v>
      </c>
      <c r="C48" s="13">
        <v>40954</v>
      </c>
      <c r="D48" s="13"/>
      <c r="E48" s="13"/>
      <c r="F48" s="13"/>
      <c r="G48" s="13"/>
      <c r="H48" s="13"/>
      <c r="I48" s="13"/>
      <c r="J48" s="3" t="s">
        <v>62</v>
      </c>
      <c r="K48" s="3"/>
      <c r="L48" s="3"/>
      <c r="M48" s="28"/>
      <c r="N48" s="11"/>
      <c r="O48" s="4"/>
      <c r="P48" s="4"/>
      <c r="Q48" s="21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2.75">
      <c r="A49" s="1"/>
      <c r="B49" s="26" t="s">
        <v>0</v>
      </c>
      <c r="C49" s="13">
        <v>40955</v>
      </c>
      <c r="D49" s="15"/>
      <c r="E49" s="15"/>
      <c r="F49" s="15"/>
      <c r="G49" s="15"/>
      <c r="H49" s="15"/>
      <c r="I49" s="15"/>
      <c r="J49" s="3" t="s">
        <v>34</v>
      </c>
      <c r="K49" s="3"/>
      <c r="L49" s="3"/>
      <c r="M49" s="28"/>
      <c r="N49" s="19"/>
      <c r="O49" s="21"/>
      <c r="P49" s="21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2.75">
      <c r="A50" s="1"/>
      <c r="B50" s="2" t="s">
        <v>1</v>
      </c>
      <c r="C50" s="13">
        <v>40956</v>
      </c>
      <c r="D50" s="13"/>
      <c r="E50" s="13"/>
      <c r="F50" s="13"/>
      <c r="G50" s="13"/>
      <c r="H50" s="13"/>
      <c r="I50" s="13"/>
      <c r="J50" s="3" t="s">
        <v>34</v>
      </c>
      <c r="K50" s="3"/>
      <c r="L50" s="3"/>
      <c r="M50" s="28" t="s">
        <v>145</v>
      </c>
      <c r="N50" s="19"/>
      <c r="O50" s="21" t="s">
        <v>121</v>
      </c>
      <c r="P50" s="4"/>
      <c r="Q50" s="21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2.75">
      <c r="A51" s="1" t="s">
        <v>13</v>
      </c>
      <c r="B51" s="33" t="s">
        <v>142</v>
      </c>
      <c r="C51" s="13">
        <v>40957</v>
      </c>
      <c r="D51" s="15"/>
      <c r="E51" s="15"/>
      <c r="F51" s="15"/>
      <c r="G51" s="15"/>
      <c r="H51" s="15"/>
      <c r="I51" s="15"/>
      <c r="J51" s="15"/>
      <c r="K51" s="15"/>
      <c r="L51" s="3"/>
      <c r="M51" s="3"/>
      <c r="N51" s="11"/>
      <c r="O51" s="4"/>
      <c r="P51" s="4"/>
      <c r="Q51" s="21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2.75">
      <c r="A52" s="1"/>
      <c r="B52" s="25" t="s">
        <v>141</v>
      </c>
      <c r="C52" s="13">
        <v>40958</v>
      </c>
      <c r="D52" s="13"/>
      <c r="E52" s="13"/>
      <c r="F52" s="13"/>
      <c r="G52" s="13"/>
      <c r="H52" s="13"/>
      <c r="I52" s="13"/>
      <c r="J52" s="13"/>
      <c r="K52" s="13"/>
      <c r="L52" s="13"/>
      <c r="M52" s="3"/>
      <c r="N52" s="11"/>
      <c r="O52" s="4"/>
      <c r="P52" s="4"/>
      <c r="Q52" s="21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2.75">
      <c r="A53" s="1"/>
      <c r="B53" s="2" t="s">
        <v>3</v>
      </c>
      <c r="C53" s="13">
        <v>40959</v>
      </c>
      <c r="D53" s="15"/>
      <c r="E53" s="15"/>
      <c r="F53" s="15"/>
      <c r="G53" s="15"/>
      <c r="H53" s="13" t="s">
        <v>81</v>
      </c>
      <c r="I53" s="15"/>
      <c r="J53" s="15"/>
      <c r="K53" s="15"/>
      <c r="L53" s="15"/>
      <c r="M53" s="3"/>
      <c r="N53" s="11"/>
      <c r="O53" s="4"/>
      <c r="P53" s="4"/>
      <c r="Q53" s="21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2.75">
      <c r="A54" s="1"/>
      <c r="B54" s="2" t="s">
        <v>4</v>
      </c>
      <c r="C54" s="13">
        <v>40960</v>
      </c>
      <c r="D54" s="13"/>
      <c r="E54" s="13"/>
      <c r="F54" s="13"/>
      <c r="G54" s="13"/>
      <c r="H54" s="13" t="s">
        <v>81</v>
      </c>
      <c r="I54" s="13"/>
      <c r="J54" s="13"/>
      <c r="K54" s="13"/>
      <c r="L54" s="13"/>
      <c r="M54" s="3"/>
      <c r="N54" s="11"/>
      <c r="O54" s="4"/>
      <c r="P54" s="4"/>
      <c r="Q54" s="21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2.75">
      <c r="A55" s="1"/>
      <c r="B55" s="2" t="s">
        <v>5</v>
      </c>
      <c r="C55" s="13">
        <v>40961</v>
      </c>
      <c r="D55" s="15"/>
      <c r="E55" s="15"/>
      <c r="F55" s="15"/>
      <c r="G55" s="15"/>
      <c r="H55" s="13" t="s">
        <v>82</v>
      </c>
      <c r="I55" s="15"/>
      <c r="J55" s="3" t="s">
        <v>56</v>
      </c>
      <c r="K55" s="3"/>
      <c r="L55" s="3"/>
      <c r="M55" s="3"/>
      <c r="N55" s="11"/>
      <c r="O55" s="4"/>
      <c r="P55" s="4"/>
      <c r="Q55" s="21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2.75">
      <c r="A56" s="1"/>
      <c r="B56" s="2" t="s">
        <v>0</v>
      </c>
      <c r="C56" s="13">
        <v>40962</v>
      </c>
      <c r="D56" s="13"/>
      <c r="E56" s="13"/>
      <c r="F56" s="13"/>
      <c r="G56" s="13"/>
      <c r="H56" s="15" t="s">
        <v>83</v>
      </c>
      <c r="I56" s="13"/>
      <c r="J56" s="3" t="s">
        <v>56</v>
      </c>
      <c r="K56" s="3"/>
      <c r="L56" s="28" t="s">
        <v>149</v>
      </c>
      <c r="M56" s="28"/>
      <c r="N56" s="19"/>
      <c r="O56" s="4" t="s">
        <v>143</v>
      </c>
      <c r="P56" s="4"/>
      <c r="Q56" s="21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2.75">
      <c r="A57" s="1"/>
      <c r="B57" s="2" t="s">
        <v>1</v>
      </c>
      <c r="C57" s="13">
        <v>40963</v>
      </c>
      <c r="D57" s="15"/>
      <c r="E57" s="15"/>
      <c r="F57" s="15"/>
      <c r="G57" s="15"/>
      <c r="H57" s="15" t="s">
        <v>83</v>
      </c>
      <c r="I57" s="15"/>
      <c r="J57" s="5" t="s">
        <v>38</v>
      </c>
      <c r="K57" s="5"/>
      <c r="L57" s="5" t="s">
        <v>148</v>
      </c>
      <c r="M57" s="28" t="s">
        <v>151</v>
      </c>
      <c r="N57" s="19"/>
      <c r="O57" s="4" t="s">
        <v>120</v>
      </c>
      <c r="P57" s="4"/>
      <c r="Q57" s="21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2.75">
      <c r="A58" s="1" t="s">
        <v>14</v>
      </c>
      <c r="B58" s="33" t="s">
        <v>142</v>
      </c>
      <c r="C58" s="13">
        <v>40964</v>
      </c>
      <c r="D58" s="13"/>
      <c r="E58" s="13"/>
      <c r="F58" s="13"/>
      <c r="G58" s="13"/>
      <c r="H58" s="15"/>
      <c r="I58" s="13"/>
      <c r="J58" s="5" t="s">
        <v>38</v>
      </c>
      <c r="K58" s="5"/>
      <c r="L58" s="5"/>
      <c r="M58" s="3"/>
      <c r="N58" s="11"/>
      <c r="O58" s="4"/>
      <c r="P58" s="4"/>
      <c r="Q58" s="21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2.75">
      <c r="A59" s="1"/>
      <c r="B59" s="25" t="s">
        <v>141</v>
      </c>
      <c r="C59" s="13">
        <v>40965</v>
      </c>
      <c r="D59" s="15"/>
      <c r="E59" s="15"/>
      <c r="F59" s="15"/>
      <c r="G59" s="15"/>
      <c r="H59" s="15"/>
      <c r="I59" s="15"/>
      <c r="J59" s="15"/>
      <c r="K59" s="15"/>
      <c r="L59" s="15"/>
      <c r="M59" s="3"/>
      <c r="N59" s="11"/>
      <c r="O59" s="4"/>
      <c r="P59" s="4"/>
      <c r="Q59" s="21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12.75">
      <c r="A60" s="1"/>
      <c r="B60" s="2" t="s">
        <v>3</v>
      </c>
      <c r="C60" s="13">
        <v>40966</v>
      </c>
      <c r="D60" s="13"/>
      <c r="E60" s="13"/>
      <c r="F60" s="13"/>
      <c r="G60" s="13"/>
      <c r="H60" s="13"/>
      <c r="I60" s="13"/>
      <c r="J60" s="13"/>
      <c r="K60" s="13"/>
      <c r="L60" s="13"/>
      <c r="M60" s="3"/>
      <c r="N60" s="11"/>
      <c r="O60" s="4"/>
      <c r="P60" s="4"/>
      <c r="Q60" s="21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2.75">
      <c r="A61" s="1"/>
      <c r="B61" s="2" t="s">
        <v>4</v>
      </c>
      <c r="C61" s="13">
        <v>40967</v>
      </c>
      <c r="D61" s="15"/>
      <c r="E61" s="15"/>
      <c r="F61" s="15"/>
      <c r="G61" s="15"/>
      <c r="H61" s="15"/>
      <c r="I61" s="15"/>
      <c r="J61" s="15"/>
      <c r="K61" s="15"/>
      <c r="L61" s="15"/>
      <c r="M61" s="3"/>
      <c r="N61" s="11"/>
      <c r="O61" s="4"/>
      <c r="P61" s="4"/>
      <c r="Q61" s="21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3.5" customHeight="1">
      <c r="A62" s="1"/>
      <c r="B62" s="2" t="s">
        <v>5</v>
      </c>
      <c r="C62" s="13">
        <v>40969</v>
      </c>
      <c r="D62" s="13"/>
      <c r="E62" s="13"/>
      <c r="F62" s="13"/>
      <c r="G62" s="13"/>
      <c r="H62" s="13"/>
      <c r="I62" s="13"/>
      <c r="J62" s="13"/>
      <c r="K62" s="13"/>
      <c r="L62" s="13"/>
      <c r="M62" s="3"/>
      <c r="N62" s="11"/>
      <c r="O62" s="4"/>
      <c r="P62" s="4"/>
      <c r="Q62" s="21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2.75">
      <c r="A63" s="1"/>
      <c r="B63" s="2" t="s">
        <v>0</v>
      </c>
      <c r="C63" s="13">
        <v>40970</v>
      </c>
      <c r="D63" s="15"/>
      <c r="E63" s="15" t="s">
        <v>50</v>
      </c>
      <c r="F63" s="15"/>
      <c r="G63" s="15"/>
      <c r="H63" s="15"/>
      <c r="I63" s="15"/>
      <c r="J63" s="5" t="s">
        <v>33</v>
      </c>
      <c r="K63" s="5"/>
      <c r="L63" s="5"/>
      <c r="M63" s="3"/>
      <c r="N63" s="11"/>
      <c r="O63" s="4"/>
      <c r="P63" s="4"/>
      <c r="Q63" s="21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2.75">
      <c r="A64" s="1"/>
      <c r="B64" s="2" t="s">
        <v>1</v>
      </c>
      <c r="C64" s="13">
        <v>40971</v>
      </c>
      <c r="D64" s="13"/>
      <c r="E64" s="15" t="s">
        <v>51</v>
      </c>
      <c r="F64" s="13"/>
      <c r="G64" s="13"/>
      <c r="H64" s="13"/>
      <c r="I64" s="13"/>
      <c r="J64" s="5" t="s">
        <v>33</v>
      </c>
      <c r="K64" s="5"/>
      <c r="L64" s="5"/>
      <c r="M64" s="3"/>
      <c r="N64" s="11"/>
      <c r="O64" s="4"/>
      <c r="P64" s="4"/>
      <c r="Q64" s="21"/>
      <c r="R64" s="22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2.75">
      <c r="A65" s="1" t="s">
        <v>15</v>
      </c>
      <c r="B65" s="33" t="s">
        <v>142</v>
      </c>
      <c r="C65" s="13">
        <v>40972</v>
      </c>
      <c r="D65" s="15"/>
      <c r="E65" s="15"/>
      <c r="F65" s="15"/>
      <c r="G65" s="15"/>
      <c r="H65" s="15" t="s">
        <v>53</v>
      </c>
      <c r="I65" s="15"/>
      <c r="J65" s="15"/>
      <c r="K65" s="32" t="s">
        <v>115</v>
      </c>
      <c r="L65" s="5"/>
      <c r="M65" s="3"/>
      <c r="N65" s="11"/>
      <c r="O65" s="21" t="s">
        <v>130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12.75">
      <c r="A66" s="1"/>
      <c r="B66" s="25" t="s">
        <v>141</v>
      </c>
      <c r="C66" s="13">
        <v>40973</v>
      </c>
      <c r="D66" s="13"/>
      <c r="E66" s="13"/>
      <c r="F66" s="13"/>
      <c r="G66" s="13"/>
      <c r="H66" s="15" t="s">
        <v>53</v>
      </c>
      <c r="I66" s="13"/>
      <c r="J66" s="13"/>
      <c r="K66" s="32" t="s">
        <v>115</v>
      </c>
      <c r="L66" s="5"/>
      <c r="M66" s="3"/>
      <c r="N66" s="11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2.75">
      <c r="A67" s="1"/>
      <c r="B67" s="2" t="s">
        <v>3</v>
      </c>
      <c r="C67" s="13">
        <v>40974</v>
      </c>
      <c r="D67" s="15"/>
      <c r="E67" s="15"/>
      <c r="F67" s="15"/>
      <c r="G67" s="15"/>
      <c r="H67" s="15" t="s">
        <v>53</v>
      </c>
      <c r="I67" s="15"/>
      <c r="J67" s="15"/>
      <c r="K67" s="32" t="s">
        <v>115</v>
      </c>
      <c r="L67" s="5"/>
      <c r="M67" s="3"/>
      <c r="N67" s="11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2.75">
      <c r="A68" s="1"/>
      <c r="B68" s="2" t="s">
        <v>4</v>
      </c>
      <c r="C68" s="13">
        <v>40975</v>
      </c>
      <c r="D68" s="13"/>
      <c r="E68" s="13"/>
      <c r="F68" s="13"/>
      <c r="G68" s="13"/>
      <c r="H68" s="15" t="s">
        <v>51</v>
      </c>
      <c r="I68" s="13"/>
      <c r="J68" s="13"/>
      <c r="K68" s="32" t="s">
        <v>115</v>
      </c>
      <c r="L68" s="5"/>
      <c r="M68" s="3"/>
      <c r="N68" s="11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12.75">
      <c r="A69" s="1"/>
      <c r="B69" s="2" t="s">
        <v>5</v>
      </c>
      <c r="C69" s="13">
        <v>40976</v>
      </c>
      <c r="D69" s="3" t="s">
        <v>41</v>
      </c>
      <c r="E69" s="3"/>
      <c r="F69" s="15"/>
      <c r="G69" s="15"/>
      <c r="H69" s="15"/>
      <c r="I69" s="15"/>
      <c r="J69" s="15"/>
      <c r="K69" s="32" t="s">
        <v>115</v>
      </c>
      <c r="L69" s="5"/>
      <c r="M69" s="3"/>
      <c r="N69" s="11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2.75">
      <c r="A70" s="1"/>
      <c r="B70" s="2" t="s">
        <v>0</v>
      </c>
      <c r="C70" s="13">
        <v>40977</v>
      </c>
      <c r="D70" s="3" t="s">
        <v>52</v>
      </c>
      <c r="E70" s="3"/>
      <c r="F70" s="13"/>
      <c r="G70" s="13"/>
      <c r="H70" s="13" t="s">
        <v>84</v>
      </c>
      <c r="I70" s="13"/>
      <c r="J70" s="13"/>
      <c r="K70" s="32" t="s">
        <v>115</v>
      </c>
      <c r="L70" s="5" t="s">
        <v>122</v>
      </c>
      <c r="M70" s="3"/>
      <c r="N70" s="19"/>
      <c r="O70" s="4"/>
      <c r="P70" s="4"/>
      <c r="Q70" s="21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12.75">
      <c r="A71" s="1"/>
      <c r="B71" s="2" t="s">
        <v>1</v>
      </c>
      <c r="C71" s="13">
        <v>40978</v>
      </c>
      <c r="D71" s="15"/>
      <c r="E71" s="15"/>
      <c r="F71" s="15"/>
      <c r="G71" s="15"/>
      <c r="H71" s="15" t="s">
        <v>85</v>
      </c>
      <c r="I71" s="15"/>
      <c r="J71" s="15"/>
      <c r="K71" s="32" t="s">
        <v>115</v>
      </c>
      <c r="L71" s="5" t="s">
        <v>122</v>
      </c>
      <c r="M71" s="3"/>
      <c r="N71" s="19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12.75">
      <c r="A72" s="1" t="s">
        <v>16</v>
      </c>
      <c r="B72" s="33" t="s">
        <v>142</v>
      </c>
      <c r="C72" s="13">
        <v>40979</v>
      </c>
      <c r="D72" s="13"/>
      <c r="E72" s="13"/>
      <c r="F72" s="13"/>
      <c r="G72" s="13"/>
      <c r="H72" s="13"/>
      <c r="I72" s="13"/>
      <c r="J72" s="5" t="s">
        <v>63</v>
      </c>
      <c r="K72" s="5"/>
      <c r="L72" s="5"/>
      <c r="M72" s="3"/>
      <c r="N72" s="11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12.75">
      <c r="A73" s="1"/>
      <c r="B73" s="25" t="s">
        <v>141</v>
      </c>
      <c r="C73" s="13">
        <v>40980</v>
      </c>
      <c r="D73" s="15"/>
      <c r="E73" s="15"/>
      <c r="F73" s="15" t="s">
        <v>47</v>
      </c>
      <c r="G73" s="15" t="s">
        <v>47</v>
      </c>
      <c r="H73" s="15"/>
      <c r="I73" s="15"/>
      <c r="J73" s="5" t="s">
        <v>63</v>
      </c>
      <c r="K73" s="5"/>
      <c r="L73" s="5"/>
      <c r="M73" s="3"/>
      <c r="N73" s="11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2.75">
      <c r="A74" s="1"/>
      <c r="B74" s="2" t="s">
        <v>3</v>
      </c>
      <c r="C74" s="13">
        <v>40981</v>
      </c>
      <c r="D74" s="13" t="s">
        <v>48</v>
      </c>
      <c r="E74" s="13" t="s">
        <v>48</v>
      </c>
      <c r="F74" s="15" t="s">
        <v>47</v>
      </c>
      <c r="G74" s="13" t="s">
        <v>47</v>
      </c>
      <c r="H74" s="13"/>
      <c r="I74" s="13"/>
      <c r="J74" s="13"/>
      <c r="K74" s="13"/>
      <c r="L74" s="34" t="s">
        <v>126</v>
      </c>
      <c r="M74" s="3"/>
      <c r="N74" s="11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2.75">
      <c r="A75" s="1"/>
      <c r="B75" s="2" t="s">
        <v>4</v>
      </c>
      <c r="C75" s="13">
        <v>40982</v>
      </c>
      <c r="D75" s="13" t="s">
        <v>48</v>
      </c>
      <c r="E75" s="13" t="s">
        <v>48</v>
      </c>
      <c r="F75" s="15" t="s">
        <v>47</v>
      </c>
      <c r="G75" s="15" t="s">
        <v>47</v>
      </c>
      <c r="H75" s="15"/>
      <c r="I75" s="15"/>
      <c r="J75" s="15"/>
      <c r="K75" s="13"/>
      <c r="L75" s="34" t="s">
        <v>126</v>
      </c>
      <c r="M75" s="3"/>
      <c r="N75" s="11"/>
      <c r="O75" s="4"/>
      <c r="P75" s="4"/>
      <c r="Q75" s="21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2.75">
      <c r="A76" s="1"/>
      <c r="B76" s="2" t="s">
        <v>5</v>
      </c>
      <c r="C76" s="13">
        <v>40983</v>
      </c>
      <c r="D76" s="13" t="s">
        <v>48</v>
      </c>
      <c r="E76" s="13" t="s">
        <v>48</v>
      </c>
      <c r="F76" s="15" t="s">
        <v>47</v>
      </c>
      <c r="G76" s="13" t="s">
        <v>47</v>
      </c>
      <c r="H76" s="13"/>
      <c r="I76" s="13"/>
      <c r="J76" s="3" t="s">
        <v>42</v>
      </c>
      <c r="K76" s="35"/>
      <c r="L76" s="34" t="s">
        <v>126</v>
      </c>
      <c r="M76" s="3"/>
      <c r="N76" s="11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2.75">
      <c r="A77" s="1"/>
      <c r="B77" s="2" t="s">
        <v>0</v>
      </c>
      <c r="C77" s="13">
        <v>40984</v>
      </c>
      <c r="D77" s="13" t="s">
        <v>48</v>
      </c>
      <c r="E77" s="13" t="s">
        <v>48</v>
      </c>
      <c r="F77" s="15" t="s">
        <v>47</v>
      </c>
      <c r="G77" s="15" t="s">
        <v>47</v>
      </c>
      <c r="H77" s="15"/>
      <c r="I77" s="15"/>
      <c r="J77" s="5" t="s">
        <v>43</v>
      </c>
      <c r="K77" s="36"/>
      <c r="L77" s="34" t="s">
        <v>126</v>
      </c>
      <c r="M77" s="28" t="s">
        <v>119</v>
      </c>
      <c r="N77" s="11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2.75">
      <c r="A78" s="1"/>
      <c r="B78" s="2" t="s">
        <v>1</v>
      </c>
      <c r="C78" s="13">
        <v>40985</v>
      </c>
      <c r="D78" s="13" t="s">
        <v>48</v>
      </c>
      <c r="E78" s="13" t="s">
        <v>48</v>
      </c>
      <c r="F78" s="15" t="s">
        <v>47</v>
      </c>
      <c r="G78" s="13" t="s">
        <v>47</v>
      </c>
      <c r="H78" s="13" t="s">
        <v>86</v>
      </c>
      <c r="I78" s="13"/>
      <c r="J78" s="5" t="s">
        <v>43</v>
      </c>
      <c r="K78" s="36"/>
      <c r="L78" s="34" t="s">
        <v>126</v>
      </c>
      <c r="M78" s="28" t="s">
        <v>118</v>
      </c>
      <c r="N78" s="11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2.75">
      <c r="A79" s="1" t="s">
        <v>17</v>
      </c>
      <c r="B79" s="33" t="s">
        <v>142</v>
      </c>
      <c r="C79" s="13">
        <v>40986</v>
      </c>
      <c r="D79" s="15"/>
      <c r="E79" s="15"/>
      <c r="F79" s="15"/>
      <c r="G79" s="15"/>
      <c r="H79" s="13" t="s">
        <v>86</v>
      </c>
      <c r="I79" s="15"/>
      <c r="J79" s="15"/>
      <c r="K79" s="15"/>
      <c r="L79" s="15"/>
      <c r="M79" s="3"/>
      <c r="N79" s="11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2.75">
      <c r="A80" s="1"/>
      <c r="B80" s="25" t="s">
        <v>141</v>
      </c>
      <c r="C80" s="13">
        <v>40987</v>
      </c>
      <c r="D80" s="13"/>
      <c r="E80" s="13"/>
      <c r="F80" s="13"/>
      <c r="G80" s="13"/>
      <c r="H80" s="13" t="s">
        <v>86</v>
      </c>
      <c r="I80" s="13"/>
      <c r="J80" s="13"/>
      <c r="K80" s="13"/>
      <c r="L80" s="13"/>
      <c r="M80" s="3"/>
      <c r="N80" s="11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2.75">
      <c r="A81" s="1"/>
      <c r="B81" s="2" t="s">
        <v>3</v>
      </c>
      <c r="C81" s="13">
        <v>40988</v>
      </c>
      <c r="D81" s="15"/>
      <c r="E81" s="15"/>
      <c r="F81" s="15"/>
      <c r="G81" s="15"/>
      <c r="H81" s="15" t="s">
        <v>90</v>
      </c>
      <c r="I81" s="15"/>
      <c r="J81" s="15"/>
      <c r="K81" s="15"/>
      <c r="L81" s="15"/>
      <c r="M81" s="3"/>
      <c r="N81" s="11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2.75">
      <c r="A82" s="1"/>
      <c r="B82" s="2" t="s">
        <v>4</v>
      </c>
      <c r="C82" s="13">
        <v>40989</v>
      </c>
      <c r="D82" s="13"/>
      <c r="E82" s="13"/>
      <c r="F82" s="13"/>
      <c r="G82" s="13"/>
      <c r="H82" s="15" t="s">
        <v>91</v>
      </c>
      <c r="I82" s="13" t="s">
        <v>95</v>
      </c>
      <c r="J82" s="5" t="s">
        <v>58</v>
      </c>
      <c r="K82" s="5"/>
      <c r="L82" s="5"/>
      <c r="M82" s="3"/>
      <c r="N82" s="11"/>
      <c r="O82" s="4"/>
      <c r="P82" s="4"/>
      <c r="Q82" s="17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2.75">
      <c r="A83" s="1"/>
      <c r="B83" s="2" t="s">
        <v>5</v>
      </c>
      <c r="C83" s="13">
        <v>40990</v>
      </c>
      <c r="D83" s="15"/>
      <c r="E83" s="15"/>
      <c r="F83" s="15"/>
      <c r="G83" s="15"/>
      <c r="H83" s="15" t="s">
        <v>92</v>
      </c>
      <c r="I83" s="13" t="s">
        <v>94</v>
      </c>
      <c r="J83" s="5" t="s">
        <v>57</v>
      </c>
      <c r="K83" s="37" t="s">
        <v>127</v>
      </c>
      <c r="L83" s="5" t="s">
        <v>133</v>
      </c>
      <c r="M83" s="3"/>
      <c r="N83" s="11"/>
      <c r="O83" s="4"/>
      <c r="P83" s="4"/>
      <c r="Q83" s="17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2.75">
      <c r="A84" s="1"/>
      <c r="B84" s="2" t="s">
        <v>0</v>
      </c>
      <c r="C84" s="13">
        <v>40991</v>
      </c>
      <c r="D84" s="13"/>
      <c r="E84" s="13"/>
      <c r="F84" s="13"/>
      <c r="G84" s="13"/>
      <c r="H84" s="13" t="s">
        <v>87</v>
      </c>
      <c r="I84" s="13" t="s">
        <v>96</v>
      </c>
      <c r="J84" s="5" t="s">
        <v>65</v>
      </c>
      <c r="K84" s="37" t="s">
        <v>127</v>
      </c>
      <c r="L84" s="5" t="s">
        <v>133</v>
      </c>
      <c r="M84" s="3"/>
      <c r="N84" s="11"/>
      <c r="O84" s="4"/>
      <c r="P84" s="4"/>
      <c r="Q84" s="21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2.75">
      <c r="A85" s="1"/>
      <c r="B85" s="2" t="s">
        <v>1</v>
      </c>
      <c r="C85" s="13">
        <v>40992</v>
      </c>
      <c r="D85" s="15"/>
      <c r="E85" s="15"/>
      <c r="F85" s="15"/>
      <c r="G85" s="15"/>
      <c r="H85" s="15" t="s">
        <v>88</v>
      </c>
      <c r="I85" s="15"/>
      <c r="J85" s="5" t="s">
        <v>66</v>
      </c>
      <c r="K85" s="37" t="s">
        <v>127</v>
      </c>
      <c r="L85" s="5" t="s">
        <v>133</v>
      </c>
      <c r="M85" s="3"/>
      <c r="N85" s="11"/>
      <c r="O85" s="4"/>
      <c r="P85" s="4"/>
      <c r="Q85" s="17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2.75">
      <c r="A86" s="1" t="s">
        <v>18</v>
      </c>
      <c r="B86" s="25" t="s">
        <v>142</v>
      </c>
      <c r="C86" s="13">
        <v>40993</v>
      </c>
      <c r="D86" s="13"/>
      <c r="E86" s="13"/>
      <c r="F86" s="13"/>
      <c r="G86" s="13"/>
      <c r="H86" s="13"/>
      <c r="I86" s="13"/>
      <c r="J86" s="3" t="s">
        <v>59</v>
      </c>
      <c r="K86" s="3"/>
      <c r="L86" s="3"/>
      <c r="M86" s="3"/>
      <c r="N86" s="11"/>
      <c r="O86" s="4"/>
      <c r="P86" s="4"/>
      <c r="Q86" s="17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2.75">
      <c r="A87" s="1"/>
      <c r="B87" s="25" t="s">
        <v>141</v>
      </c>
      <c r="C87" s="13">
        <v>40994</v>
      </c>
      <c r="D87" s="15"/>
      <c r="E87" s="15"/>
      <c r="F87" s="15"/>
      <c r="G87" s="15"/>
      <c r="H87" s="15"/>
      <c r="I87" s="15"/>
      <c r="J87" s="3" t="s">
        <v>59</v>
      </c>
      <c r="K87" s="3"/>
      <c r="L87" s="3"/>
      <c r="M87" s="3"/>
      <c r="N87" s="11"/>
      <c r="O87" s="4"/>
      <c r="P87" s="4"/>
      <c r="Q87" s="17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2.75">
      <c r="A88" s="1"/>
      <c r="B88" s="2" t="s">
        <v>3</v>
      </c>
      <c r="C88" s="13">
        <v>40995</v>
      </c>
      <c r="D88" s="13"/>
      <c r="E88" s="13"/>
      <c r="F88" s="13"/>
      <c r="G88" s="13"/>
      <c r="H88" s="13"/>
      <c r="I88" s="13"/>
      <c r="J88" s="3" t="s">
        <v>60</v>
      </c>
      <c r="K88" s="3"/>
      <c r="L88" s="3"/>
      <c r="M88" s="3"/>
      <c r="N88" s="11"/>
      <c r="O88" s="4"/>
      <c r="P88" s="4"/>
      <c r="Q88" s="17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2.75">
      <c r="A89" s="1"/>
      <c r="B89" s="39" t="s">
        <v>136</v>
      </c>
      <c r="C89" s="38">
        <v>40996</v>
      </c>
      <c r="D89" s="15"/>
      <c r="E89" s="15"/>
      <c r="F89" s="15"/>
      <c r="G89" s="15"/>
      <c r="H89" s="15"/>
      <c r="I89" s="15"/>
      <c r="J89" s="3" t="s">
        <v>61</v>
      </c>
      <c r="K89" s="3"/>
      <c r="L89" s="3"/>
      <c r="M89" s="3"/>
      <c r="N89" s="11"/>
      <c r="O89" s="4"/>
      <c r="P89" s="4"/>
      <c r="Q89" s="17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2.75">
      <c r="A90" s="1"/>
      <c r="B90" s="39" t="s">
        <v>137</v>
      </c>
      <c r="C90" s="38">
        <v>40997</v>
      </c>
      <c r="D90" s="13"/>
      <c r="E90" s="13"/>
      <c r="F90" s="13"/>
      <c r="G90" s="13"/>
      <c r="H90" s="13" t="s">
        <v>89</v>
      </c>
      <c r="I90" s="13"/>
      <c r="J90" s="5" t="s">
        <v>64</v>
      </c>
      <c r="K90" s="5"/>
      <c r="L90" s="5"/>
      <c r="M90" s="28" t="s">
        <v>146</v>
      </c>
      <c r="N90" s="11"/>
      <c r="O90" s="21" t="s">
        <v>106</v>
      </c>
      <c r="P90" s="18"/>
      <c r="Q90" s="17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2.75">
      <c r="A91" s="1"/>
      <c r="B91" s="39" t="s">
        <v>138</v>
      </c>
      <c r="C91" s="38">
        <v>40998</v>
      </c>
      <c r="D91" s="15"/>
      <c r="E91" s="15"/>
      <c r="F91" s="15"/>
      <c r="G91" s="15"/>
      <c r="H91" s="13" t="s">
        <v>93</v>
      </c>
      <c r="I91" s="15"/>
      <c r="J91" s="5" t="s">
        <v>104</v>
      </c>
      <c r="K91" s="5" t="s">
        <v>129</v>
      </c>
      <c r="L91" s="5"/>
      <c r="M91" s="28"/>
      <c r="N91" s="11"/>
      <c r="O91" s="21"/>
      <c r="P91" s="18"/>
      <c r="Q91" s="17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2.75">
      <c r="A92" s="1"/>
      <c r="B92" s="39" t="s">
        <v>139</v>
      </c>
      <c r="C92" s="38">
        <v>40999</v>
      </c>
      <c r="D92" s="13"/>
      <c r="E92" s="13"/>
      <c r="F92" s="13"/>
      <c r="G92" s="13"/>
      <c r="H92" s="13"/>
      <c r="I92" s="13"/>
      <c r="J92" s="5" t="s">
        <v>32</v>
      </c>
      <c r="K92" s="5" t="s">
        <v>129</v>
      </c>
      <c r="L92" s="5"/>
      <c r="M92" s="28"/>
      <c r="N92" s="11"/>
      <c r="O92" s="4"/>
      <c r="P92" s="18"/>
      <c r="Q92" s="17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2.75">
      <c r="A93" s="1" t="s">
        <v>19</v>
      </c>
      <c r="B93" s="39" t="s">
        <v>140</v>
      </c>
      <c r="C93" s="15">
        <v>41000</v>
      </c>
      <c r="D93" s="15"/>
      <c r="E93" s="15"/>
      <c r="F93" s="15"/>
      <c r="G93" s="15"/>
      <c r="H93" s="15"/>
      <c r="I93" s="15"/>
      <c r="J93" s="15"/>
      <c r="K93" s="15"/>
      <c r="L93" s="15"/>
      <c r="M93" s="3"/>
      <c r="N93" s="11"/>
      <c r="O93" s="4"/>
      <c r="P93" s="17"/>
      <c r="Q93" s="17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2.75">
      <c r="A94" s="1"/>
      <c r="B94" s="2" t="s">
        <v>2</v>
      </c>
      <c r="C94" s="15">
        <v>41001</v>
      </c>
      <c r="D94" s="13"/>
      <c r="E94" s="13"/>
      <c r="F94" s="13"/>
      <c r="G94" s="13"/>
      <c r="H94" s="13"/>
      <c r="I94" s="13"/>
      <c r="J94" s="13"/>
      <c r="K94" s="13"/>
      <c r="L94" s="13"/>
      <c r="M94" s="3"/>
      <c r="N94" s="11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2.75">
      <c r="A95" s="1"/>
      <c r="B95" s="2" t="s">
        <v>3</v>
      </c>
      <c r="C95" s="15">
        <v>41002</v>
      </c>
      <c r="D95" s="15"/>
      <c r="E95" s="15"/>
      <c r="F95" s="15"/>
      <c r="G95" s="15"/>
      <c r="H95" s="15"/>
      <c r="I95" s="15"/>
      <c r="J95" s="15"/>
      <c r="K95" s="15"/>
      <c r="L95" s="15"/>
      <c r="M95" s="3"/>
      <c r="N95" s="11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3.5" customHeight="1">
      <c r="A96" s="1"/>
      <c r="B96" s="2" t="s">
        <v>4</v>
      </c>
      <c r="C96" s="15">
        <v>41003</v>
      </c>
      <c r="D96" s="13"/>
      <c r="E96" s="13"/>
      <c r="F96" s="13"/>
      <c r="G96" s="13"/>
      <c r="H96" s="13"/>
      <c r="I96" s="13"/>
      <c r="J96" s="13"/>
      <c r="K96" s="13"/>
      <c r="L96" s="13"/>
      <c r="M96" s="3"/>
      <c r="N96" s="11"/>
      <c r="O96" s="4"/>
      <c r="P96" s="4"/>
      <c r="Q96" s="21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2.75">
      <c r="A97" s="1"/>
      <c r="B97" s="2" t="s">
        <v>5</v>
      </c>
      <c r="C97" s="15">
        <v>41004</v>
      </c>
      <c r="D97" s="15"/>
      <c r="E97" s="15"/>
      <c r="F97" s="15"/>
      <c r="G97" s="15"/>
      <c r="H97" s="15"/>
      <c r="I97" s="15"/>
      <c r="J97" s="3" t="s">
        <v>55</v>
      </c>
      <c r="K97" s="3"/>
      <c r="L97" s="3"/>
      <c r="M97" s="3"/>
      <c r="N97" s="11"/>
      <c r="O97" s="4"/>
      <c r="P97" s="4"/>
      <c r="Q97" s="21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2.75">
      <c r="A98" s="1"/>
      <c r="B98" s="2" t="s">
        <v>0</v>
      </c>
      <c r="C98" s="15">
        <v>41005</v>
      </c>
      <c r="D98" s="13"/>
      <c r="E98" s="13"/>
      <c r="F98" s="13"/>
      <c r="G98" s="13"/>
      <c r="H98" s="13"/>
      <c r="I98" s="13"/>
      <c r="J98" s="3" t="s">
        <v>45</v>
      </c>
      <c r="K98" s="28" t="s">
        <v>134</v>
      </c>
      <c r="L98" s="3"/>
      <c r="M98" s="28" t="s">
        <v>113</v>
      </c>
      <c r="N98" s="11"/>
      <c r="O98" s="21" t="s">
        <v>131</v>
      </c>
      <c r="P98" s="4"/>
      <c r="Q98" s="21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2.75">
      <c r="A99" s="1"/>
      <c r="B99" s="2" t="s">
        <v>1</v>
      </c>
      <c r="C99" s="15">
        <v>41006</v>
      </c>
      <c r="D99" s="15"/>
      <c r="E99" s="15"/>
      <c r="F99" s="15"/>
      <c r="G99" s="15"/>
      <c r="H99" s="15"/>
      <c r="I99" s="15"/>
      <c r="J99" s="3" t="s">
        <v>55</v>
      </c>
      <c r="K99" s="28" t="s">
        <v>134</v>
      </c>
      <c r="L99" s="3"/>
      <c r="M99" s="28" t="s">
        <v>114</v>
      </c>
      <c r="N99" s="11"/>
      <c r="O99" s="4"/>
      <c r="P99" s="4"/>
      <c r="Q99" s="21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2.75">
      <c r="A100" s="1" t="s">
        <v>20</v>
      </c>
      <c r="B100" s="33" t="s">
        <v>142</v>
      </c>
      <c r="C100" s="15">
        <v>41007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3"/>
      <c r="N100" s="11"/>
      <c r="O100" s="4"/>
      <c r="P100" s="4"/>
      <c r="Q100" s="21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12.75">
      <c r="A101" s="1"/>
      <c r="B101" s="25" t="s">
        <v>141</v>
      </c>
      <c r="C101" s="15">
        <v>41008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3"/>
      <c r="N101" s="11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2.75">
      <c r="A102" s="1"/>
      <c r="B102" s="2" t="s">
        <v>3</v>
      </c>
      <c r="C102" s="15">
        <v>41009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3"/>
      <c r="N102" s="11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2.75">
      <c r="A103" s="1"/>
      <c r="B103" s="2" t="s">
        <v>4</v>
      </c>
      <c r="C103" s="15">
        <v>41010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3"/>
      <c r="N103" s="11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12.75">
      <c r="A104" s="1"/>
      <c r="B104" s="2" t="s">
        <v>5</v>
      </c>
      <c r="C104" s="15">
        <v>41011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3"/>
      <c r="N104" s="11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2.75">
      <c r="A105" s="1"/>
      <c r="B105" s="2" t="s">
        <v>0</v>
      </c>
      <c r="C105" s="15">
        <v>41012</v>
      </c>
      <c r="D105" s="15"/>
      <c r="E105" s="15"/>
      <c r="F105" s="15"/>
      <c r="G105" s="15"/>
      <c r="H105" s="15" t="s">
        <v>97</v>
      </c>
      <c r="I105" s="15"/>
      <c r="J105" s="15"/>
      <c r="K105" s="15"/>
      <c r="L105" s="15"/>
      <c r="M105" s="3"/>
      <c r="N105" s="11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2.75">
      <c r="A106" s="1"/>
      <c r="B106" s="2" t="s">
        <v>1</v>
      </c>
      <c r="C106" s="15">
        <v>41013</v>
      </c>
      <c r="D106" s="13"/>
      <c r="E106" s="13"/>
      <c r="F106" s="13"/>
      <c r="G106" s="13"/>
      <c r="H106" s="15" t="s">
        <v>98</v>
      </c>
      <c r="I106" s="13"/>
      <c r="J106" s="13"/>
      <c r="K106" s="13"/>
      <c r="L106" s="13"/>
      <c r="M106" s="3"/>
      <c r="N106" s="11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2.75">
      <c r="A107" s="1" t="s">
        <v>21</v>
      </c>
      <c r="B107" s="33" t="s">
        <v>142</v>
      </c>
      <c r="C107" s="15">
        <v>41014</v>
      </c>
      <c r="D107" s="15"/>
      <c r="E107" s="15"/>
      <c r="F107" s="15"/>
      <c r="G107" s="15"/>
      <c r="H107" s="15" t="s">
        <v>99</v>
      </c>
      <c r="I107" s="15"/>
      <c r="J107" s="15"/>
      <c r="K107" s="15"/>
      <c r="L107" s="15"/>
      <c r="M107" s="3"/>
      <c r="N107" s="11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2.75">
      <c r="A108" s="1"/>
      <c r="B108" s="25" t="s">
        <v>141</v>
      </c>
      <c r="C108" s="15">
        <v>41015</v>
      </c>
      <c r="D108" s="13"/>
      <c r="E108" s="13"/>
      <c r="F108" s="13"/>
      <c r="G108" s="13"/>
      <c r="H108" s="13" t="s">
        <v>100</v>
      </c>
      <c r="I108" s="13"/>
      <c r="J108" s="13"/>
      <c r="K108" s="13"/>
      <c r="L108" s="13"/>
      <c r="M108" s="3"/>
      <c r="N108" s="11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2.75">
      <c r="A109" s="1"/>
      <c r="B109" s="2" t="s">
        <v>3</v>
      </c>
      <c r="C109" s="15">
        <v>41016</v>
      </c>
      <c r="D109" s="15"/>
      <c r="E109" s="15"/>
      <c r="F109" s="15"/>
      <c r="G109" s="15"/>
      <c r="H109" s="15"/>
      <c r="I109" s="15"/>
      <c r="J109" s="15"/>
      <c r="K109" s="15"/>
      <c r="L109" s="15"/>
      <c r="M109" s="3"/>
      <c r="N109" s="11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2.75">
      <c r="A110" s="1"/>
      <c r="B110" s="2" t="s">
        <v>4</v>
      </c>
      <c r="C110" s="15">
        <v>41017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3"/>
      <c r="N110" s="11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2.75">
      <c r="A111" s="1"/>
      <c r="B111" s="2" t="s">
        <v>5</v>
      </c>
      <c r="C111" s="15">
        <v>41018</v>
      </c>
      <c r="D111" s="15"/>
      <c r="E111" s="15"/>
      <c r="F111" s="15"/>
      <c r="G111" s="15"/>
      <c r="H111" s="15" t="s">
        <v>101</v>
      </c>
      <c r="I111" s="15"/>
      <c r="J111" s="3" t="s">
        <v>54</v>
      </c>
      <c r="K111" s="28" t="s">
        <v>128</v>
      </c>
      <c r="L111" s="3"/>
      <c r="M111" s="3"/>
      <c r="N111" s="11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12.75">
      <c r="A112" s="1"/>
      <c r="B112" s="2" t="s">
        <v>0</v>
      </c>
      <c r="C112" s="15">
        <v>41019</v>
      </c>
      <c r="D112" s="13"/>
      <c r="E112" s="13"/>
      <c r="F112" s="13"/>
      <c r="G112" s="13"/>
      <c r="H112" s="15" t="s">
        <v>102</v>
      </c>
      <c r="I112" s="13"/>
      <c r="J112" s="3" t="s">
        <v>54</v>
      </c>
      <c r="K112" s="28" t="s">
        <v>128</v>
      </c>
      <c r="L112" s="3"/>
      <c r="M112" s="3"/>
      <c r="N112" s="11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12.75">
      <c r="A113" s="1"/>
      <c r="B113" s="2" t="s">
        <v>1</v>
      </c>
      <c r="C113" s="15">
        <v>41020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3"/>
      <c r="N113" s="11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2.75">
      <c r="A114" s="1" t="s">
        <v>22</v>
      </c>
      <c r="B114" s="33" t="s">
        <v>142</v>
      </c>
      <c r="C114" s="15">
        <v>41021</v>
      </c>
      <c r="D114" s="13"/>
      <c r="E114" s="13"/>
      <c r="F114" s="13"/>
      <c r="G114" s="13"/>
      <c r="H114" s="13" t="s">
        <v>103</v>
      </c>
      <c r="I114" s="13"/>
      <c r="J114" s="13"/>
      <c r="K114" s="13"/>
      <c r="L114" s="13"/>
      <c r="M114" s="3"/>
      <c r="N114" s="11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2.75">
      <c r="A115" s="1"/>
      <c r="B115" s="25" t="s">
        <v>141</v>
      </c>
      <c r="C115" s="15">
        <v>41022</v>
      </c>
      <c r="D115" s="15"/>
      <c r="E115" s="15"/>
      <c r="F115" s="15"/>
      <c r="G115" s="15"/>
      <c r="H115" s="13" t="s">
        <v>67</v>
      </c>
      <c r="I115" s="15"/>
      <c r="J115" s="15"/>
      <c r="K115" s="15"/>
      <c r="L115" s="15"/>
      <c r="M115" s="3"/>
      <c r="N115" s="11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12.75">
      <c r="A116" s="1"/>
      <c r="B116" s="2" t="s">
        <v>3</v>
      </c>
      <c r="C116" s="15">
        <v>41023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3"/>
      <c r="N116" s="11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2.75">
      <c r="A117" s="1"/>
      <c r="B117" s="2" t="s">
        <v>4</v>
      </c>
      <c r="C117" s="15">
        <v>41024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3"/>
      <c r="N117" s="11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2.75">
      <c r="A118" s="1"/>
      <c r="B118" s="2" t="s">
        <v>5</v>
      </c>
      <c r="C118" s="15">
        <v>41025</v>
      </c>
      <c r="D118" s="13"/>
      <c r="E118" s="13"/>
      <c r="F118" s="13"/>
      <c r="G118" s="13"/>
      <c r="H118" s="13"/>
      <c r="I118" s="13"/>
      <c r="J118" s="3" t="s">
        <v>40</v>
      </c>
      <c r="K118" s="3"/>
      <c r="L118" s="3"/>
      <c r="M118" s="3"/>
      <c r="N118" s="11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12.75">
      <c r="A119" s="1"/>
      <c r="B119" s="2" t="s">
        <v>0</v>
      </c>
      <c r="C119" s="15">
        <v>41026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3"/>
      <c r="N119" s="11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3.5" thickBot="1">
      <c r="A120" s="6"/>
      <c r="B120" s="7" t="s">
        <v>1</v>
      </c>
      <c r="C120" s="15">
        <v>41027</v>
      </c>
      <c r="D120" s="16"/>
      <c r="E120" s="16"/>
      <c r="F120" s="16"/>
      <c r="G120" s="16"/>
      <c r="H120" s="16"/>
      <c r="I120" s="16"/>
      <c r="J120" s="16"/>
      <c r="K120" s="16"/>
      <c r="L120" s="16"/>
      <c r="M120" s="8"/>
      <c r="N120" s="12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7:8" ht="12.75">
      <c r="G121" s="14"/>
      <c r="H121" s="14"/>
    </row>
    <row r="122" spans="4:12" ht="12.75">
      <c r="D122" s="14"/>
      <c r="E122" s="14"/>
      <c r="F122" s="14"/>
      <c r="G122" s="18"/>
      <c r="H122" s="18"/>
      <c r="I122" s="18" t="s">
        <v>23</v>
      </c>
      <c r="J122" s="9">
        <f>COUNTIF(J1:J120,"* SL*")-1</f>
        <v>21</v>
      </c>
      <c r="K122" s="9"/>
      <c r="L122" s="9"/>
    </row>
    <row r="123" spans="4:12" ht="12.75">
      <c r="D123" s="14"/>
      <c r="E123" s="14"/>
      <c r="F123" s="14"/>
      <c r="G123" s="18"/>
      <c r="H123" s="18"/>
      <c r="I123" s="18" t="s">
        <v>24</v>
      </c>
      <c r="J123" s="9">
        <f>COUNTIF(J1:J120,"* GS*")-1</f>
        <v>16</v>
      </c>
      <c r="K123" s="9"/>
      <c r="L123" s="9"/>
    </row>
    <row r="124" spans="4:12" ht="12.75">
      <c r="D124" s="14"/>
      <c r="E124" s="14"/>
      <c r="F124" s="14"/>
      <c r="G124" s="18"/>
      <c r="H124" s="18"/>
      <c r="I124" s="18" t="s">
        <v>25</v>
      </c>
      <c r="J124" s="9">
        <f>COUNTIF(J1:J120,"* SG*")</f>
        <v>1</v>
      </c>
      <c r="K124" s="9"/>
      <c r="L124" s="9"/>
    </row>
    <row r="125" spans="4:12" ht="12.75">
      <c r="D125" s="14"/>
      <c r="E125" s="14"/>
      <c r="F125" s="14"/>
      <c r="G125" s="18"/>
      <c r="H125" s="18"/>
      <c r="I125" s="18" t="s">
        <v>26</v>
      </c>
      <c r="J125" s="9">
        <f>COUNTIF(J1:J120,"* DH*")+1</f>
        <v>2</v>
      </c>
      <c r="K125" s="9"/>
      <c r="L125" s="9"/>
    </row>
    <row r="126" spans="4:12" ht="12.75">
      <c r="D126" s="14"/>
      <c r="E126" s="14"/>
      <c r="F126" s="14"/>
      <c r="G126" s="18"/>
      <c r="H126" s="18"/>
      <c r="I126" s="18" t="s">
        <v>27</v>
      </c>
      <c r="J126" s="9">
        <f>COUNTIF(J1:J120,"* SC*")</f>
        <v>0</v>
      </c>
      <c r="K126" s="9"/>
      <c r="L126" s="9"/>
    </row>
    <row r="127" spans="4:12" ht="12.75">
      <c r="D127" s="14"/>
      <c r="E127" s="14"/>
      <c r="F127" s="14"/>
      <c r="G127" s="18"/>
      <c r="H127" s="18"/>
      <c r="I127" s="18" t="s">
        <v>28</v>
      </c>
      <c r="J127" s="9">
        <f>COUNTIF(J1:J120,"* TRA*")</f>
        <v>2</v>
      </c>
      <c r="K127" s="9"/>
      <c r="L127" s="9"/>
    </row>
    <row r="128" spans="4:12" ht="12.75">
      <c r="D128" s="14"/>
      <c r="E128" s="14"/>
      <c r="F128" s="14"/>
      <c r="G128" s="18"/>
      <c r="H128" s="18"/>
      <c r="I128" s="18" t="s">
        <v>29</v>
      </c>
      <c r="J128" s="9">
        <f>SUM(J122:J127)</f>
        <v>42</v>
      </c>
      <c r="K128" s="9"/>
      <c r="L128" s="9"/>
    </row>
    <row r="129" spans="4:12" ht="12.75">
      <c r="D129" s="14"/>
      <c r="E129" s="14"/>
      <c r="F129" s="14"/>
      <c r="G129" s="18"/>
      <c r="H129" s="18"/>
      <c r="I129" s="18" t="s">
        <v>30</v>
      </c>
      <c r="J129" s="9">
        <f>COUNTA(J1:J120)</f>
        <v>44</v>
      </c>
      <c r="K129" s="9"/>
      <c r="L129" s="9"/>
    </row>
    <row r="130" spans="4:8" ht="12.75">
      <c r="D130" s="14"/>
      <c r="E130" s="14"/>
      <c r="F130" s="14"/>
      <c r="G130" s="14"/>
      <c r="H130" s="14"/>
    </row>
    <row r="131" spans="7:8" ht="12.75">
      <c r="G131" s="14"/>
      <c r="H131" s="14"/>
    </row>
  </sheetData>
  <sheetProtection/>
  <conditionalFormatting sqref="M110:M65536 M1:M18 M21:M23 M25:M31 L70:L71 M34:M108">
    <cfRule type="cellIs" priority="5" dxfId="0" operator="greaterThan" stopIfTrue="1">
      <formula>0</formula>
    </cfRule>
  </conditionalFormatting>
  <conditionalFormatting sqref="N1:N18 N21:N65536">
    <cfRule type="cellIs" priority="6" dxfId="12" operator="greaterThan" stopIfTrue="1">
      <formula>0</formula>
    </cfRule>
  </conditionalFormatting>
  <conditionalFormatting sqref="M109 J118:L118 J63:L64 J14:L15 J19:L22 J28:L29 J35:L36 J47:L50 J55:L58 J72:L73 J76:L78 I122:L129 P90:P92 J42:L43 L48:L51 J111:L112 L64:L71 J82:L92 J97:L99">
    <cfRule type="cellIs" priority="7" dxfId="1" operator="greaterThan" stopIfTrue="1">
      <formula>0</formula>
    </cfRule>
  </conditionalFormatting>
  <conditionalFormatting sqref="D1:D65536">
    <cfRule type="cellIs" priority="10" dxfId="10" operator="greaterThan" stopIfTrue="1">
      <formula>0</formula>
    </cfRule>
  </conditionalFormatting>
  <conditionalFormatting sqref="F1:F65536">
    <cfRule type="cellIs" priority="11" dxfId="9" operator="greaterThan" stopIfTrue="1">
      <formula>0</formula>
    </cfRule>
  </conditionalFormatting>
  <conditionalFormatting sqref="H121:H65536 I130:L65536 I121:L121 G1:G65536">
    <cfRule type="cellIs" priority="12" dxfId="8" operator="greaterThan" stopIfTrue="1">
      <formula>0</formula>
    </cfRule>
  </conditionalFormatting>
  <conditionalFormatting sqref="E1:E65536">
    <cfRule type="cellIs" priority="13" dxfId="7" operator="greaterThan" stopIfTrue="1">
      <formula>0</formula>
    </cfRule>
  </conditionalFormatting>
  <conditionalFormatting sqref="H1:I120">
    <cfRule type="cellIs" priority="14" dxfId="6" operator="greaterThan" stopIfTrue="1">
      <formula>0</formula>
    </cfRule>
  </conditionalFormatting>
  <conditionalFormatting sqref="J1:L13 J16:L18 J23:L27 J30:L34 J37:L41 J44:L46 J51:L54 J119:L120 J74:L75 J79:L81 J93:L96 J100:L110 J113:L117 J59:L62 L75:L78 J65:L71">
    <cfRule type="cellIs" priority="15" dxfId="5" operator="greaterThan" stopIfTrue="1">
      <formula>0</formula>
    </cfRule>
  </conditionalFormatting>
  <conditionalFormatting sqref="B130:B65536 B1:B121">
    <cfRule type="cellIs" priority="8" dxfId="3" operator="equal" stopIfTrue="1">
      <formula>'Tävlingp. Värmland 2011_2012'!$B$23</formula>
    </cfRule>
    <cfRule type="cellIs" priority="9" dxfId="3" operator="equal" stopIfTrue="1">
      <formula>'Tävlingp. Värmland 2011_2012'!$B$24</formula>
    </cfRule>
  </conditionalFormatting>
  <conditionalFormatting sqref="M84:M85">
    <cfRule type="cellIs" priority="3" dxfId="0" operator="greaterThan" stopIfTrue="1">
      <formula>0</formula>
    </cfRule>
  </conditionalFormatting>
  <conditionalFormatting sqref="L70:M70 L71">
    <cfRule type="cellIs" priority="2" dxfId="1" operator="greaterThan" stopIfTrue="1">
      <formula>0</formula>
    </cfRule>
  </conditionalFormatting>
  <conditionalFormatting sqref="M77:M78">
    <cfRule type="cellIs" priority="1" dxfId="0" operator="greaterThan" stopIfTrue="1">
      <formula>0</formula>
    </cfRule>
  </conditionalFormatting>
  <printOptions horizontalCentered="1"/>
  <pageMargins left="0.1968503937007874" right="0.1968503937007874" top="0.5905511811023623" bottom="0.5905511811023623" header="0.31496062992125984" footer="0.31496062992125984"/>
  <pageSetup cellComments="asDisplayed" fitToHeight="5" fitToWidth="1" horizontalDpi="600" verticalDpi="600" orientation="landscape" paperSize="9" scale="46" r:id="rId3"/>
  <headerFooter alignWithMargins="0">
    <oddHeader>&amp;C&amp;"Arial,Fet"&amp;F &amp;A</oddHeader>
    <oddFooter>&amp;L&amp;8Utskrivet &amp;D kl &amp;T&amp;R&amp;8Sida &amp;P av &amp;N sidor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Åre Slalomklubb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Åke</dc:creator>
  <cp:keywords/>
  <dc:description/>
  <cp:lastModifiedBy>ksdmagnuja</cp:lastModifiedBy>
  <cp:lastPrinted>2011-06-07T10:05:24Z</cp:lastPrinted>
  <dcterms:created xsi:type="dcterms:W3CDTF">2010-05-20T11:47:52Z</dcterms:created>
  <dcterms:modified xsi:type="dcterms:W3CDTF">2012-06-13T10:08:47Z</dcterms:modified>
  <cp:category/>
  <cp:version/>
  <cp:contentType/>
  <cp:contentStatus/>
</cp:coreProperties>
</file>