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600" windowHeight="10245" activeTab="0"/>
  </bookViews>
  <sheets>
    <sheet name="Tävlingp. Värmland 2011_2012" sheetId="1" r:id="rId1"/>
  </sheets>
  <definedNames>
    <definedName name="_xlnm.Print_Area" localSheetId="0">'Tävlingp. Värmland 2011_2012'!$A$1:$O$112</definedName>
  </definedNames>
  <calcPr fullCalcOnLoad="1"/>
</workbook>
</file>

<file path=xl/comments1.xml><?xml version="1.0" encoding="utf-8"?>
<comments xmlns="http://schemas.openxmlformats.org/spreadsheetml/2006/main">
  <authors>
    <author>Ulrika Svensson</author>
  </authors>
  <commentList>
    <comment ref="J78" authorId="0">
      <text>
        <r>
          <rPr>
            <b/>
            <sz val="9"/>
            <rFont val="Arial"/>
            <family val="2"/>
          </rPr>
          <t>Ulrika Svensson:</t>
        </r>
        <r>
          <rPr>
            <sz val="9"/>
            <rFont val="Arial"/>
            <family val="2"/>
          </rPr>
          <t xml:space="preserve">
Åre SLK arrangerar fart med hjälp av SSF och SSFs tränare. </t>
        </r>
      </text>
    </comment>
    <comment ref="L96" authorId="0">
      <text>
        <r>
          <rPr>
            <b/>
            <sz val="9"/>
            <rFont val="Arial"/>
            <family val="2"/>
          </rPr>
          <t>Ulrika Svensson:</t>
        </r>
        <r>
          <rPr>
            <sz val="9"/>
            <rFont val="Arial"/>
            <family val="2"/>
          </rPr>
          <t xml:space="preserve">
Flyttar till v 15 för att inte krocka med Ski Fun</t>
        </r>
      </text>
    </comment>
  </commentList>
</comments>
</file>

<file path=xl/sharedStrings.xml><?xml version="1.0" encoding="utf-8"?>
<sst xmlns="http://schemas.openxmlformats.org/spreadsheetml/2006/main" count="391" uniqueCount="145">
  <si>
    <t>Lördag</t>
  </si>
  <si>
    <t>Söndag</t>
  </si>
  <si>
    <t>Tisdag</t>
  </si>
  <si>
    <t>Onsdag</t>
  </si>
  <si>
    <t>Torsdag</t>
  </si>
  <si>
    <t>Fredag</t>
  </si>
  <si>
    <t>Måndag</t>
  </si>
  <si>
    <t>Vecka 2</t>
  </si>
  <si>
    <t>Vecka 3</t>
  </si>
  <si>
    <t>Vecka 4</t>
  </si>
  <si>
    <t>Vecka 5</t>
  </si>
  <si>
    <t>Vecka 6</t>
  </si>
  <si>
    <t>Vecka 7</t>
  </si>
  <si>
    <t>Vecka 8</t>
  </si>
  <si>
    <t>Vecka 9</t>
  </si>
  <si>
    <t>Vecka 10</t>
  </si>
  <si>
    <t>Vecka 11</t>
  </si>
  <si>
    <t>Vecka 12</t>
  </si>
  <si>
    <t>Vecka 13</t>
  </si>
  <si>
    <t>Vecka 14</t>
  </si>
  <si>
    <t>Vecka 15</t>
  </si>
  <si>
    <t>Vecka 16</t>
  </si>
  <si>
    <t>Vecka 17</t>
  </si>
  <si>
    <t>Slalom</t>
  </si>
  <si>
    <t>Giant Slalom</t>
  </si>
  <si>
    <t>Super G</t>
  </si>
  <si>
    <t>Downhill</t>
  </si>
  <si>
    <t>Supercombined</t>
  </si>
  <si>
    <t>Training</t>
  </si>
  <si>
    <t>Antal tävlingar/träningar</t>
  </si>
  <si>
    <t>Antal ifyllda rader</t>
  </si>
  <si>
    <t>Sverigefinal</t>
  </si>
  <si>
    <t>USM Klövsjö-Vemdalen</t>
  </si>
  <si>
    <t>FIS GS Hassela</t>
  </si>
  <si>
    <t>SM SL Hassela</t>
  </si>
  <si>
    <t>FIS GS Tärna IK</t>
  </si>
  <si>
    <t>Ingemartrofén Tärna IK</t>
  </si>
  <si>
    <t>FIS SL Borlänge</t>
  </si>
  <si>
    <t>ENL SL Stockholm</t>
  </si>
  <si>
    <t>FIS SL Järvsö</t>
  </si>
  <si>
    <t>FIS Sunne SL</t>
  </si>
  <si>
    <t>FIS GS Mora</t>
  </si>
  <si>
    <t>FIS GS Sollefteå</t>
  </si>
  <si>
    <t>ENL SL Sollentuna</t>
  </si>
  <si>
    <t>ENL SL Täby</t>
  </si>
  <si>
    <t>FIS GS Almåsa</t>
  </si>
  <si>
    <t>FIS SL 1:a Majtrofén</t>
  </si>
  <si>
    <t>ÅRE GS</t>
  </si>
  <si>
    <t>FIS SL Stöten</t>
  </si>
  <si>
    <t>FIS GS Stöten</t>
  </si>
  <si>
    <t>FIS SL Tandådalen</t>
  </si>
  <si>
    <t>ENL Sunne GS</t>
  </si>
  <si>
    <t>FIS SL Getberget</t>
  </si>
  <si>
    <t>WJC Roccaraso</t>
  </si>
  <si>
    <t>EC Final V.d´Aosta</t>
  </si>
  <si>
    <t>WC Final Schladming</t>
  </si>
  <si>
    <t>YOWG Innsbruck</t>
  </si>
  <si>
    <t>Kvitfjell DH</t>
  </si>
  <si>
    <t>Kvitfjell SG</t>
  </si>
  <si>
    <t>ÅRE SL</t>
  </si>
  <si>
    <t>Kvitfjell TRA</t>
  </si>
  <si>
    <t xml:space="preserve">FIS SL Ski Fun </t>
  </si>
  <si>
    <t>FIS SL Nolby el. Sundsvall</t>
  </si>
  <si>
    <t>ENL SL Falun</t>
  </si>
  <si>
    <t xml:space="preserve">ENL SL Högheden (FIS D) </t>
  </si>
  <si>
    <t xml:space="preserve">FIS SL Ö-vik </t>
  </si>
  <si>
    <t>ÄJSM GS ÖFS</t>
  </si>
  <si>
    <t>ÄJSM SL ÖFS</t>
  </si>
  <si>
    <t>SM TRA arr. saknas</t>
  </si>
  <si>
    <t>SM DH arr. saknas</t>
  </si>
  <si>
    <t>SM SG arr. saknas</t>
  </si>
  <si>
    <t>FIS SL Mora</t>
  </si>
  <si>
    <t>YJSM Funäsdalen</t>
  </si>
  <si>
    <t>FIS Åre GS</t>
  </si>
  <si>
    <t>FIS SL Hassela</t>
  </si>
  <si>
    <t>SM GS ÖFS D</t>
  </si>
  <si>
    <t>SM GS ÖFS H</t>
  </si>
  <si>
    <t>Hemsedal SG</t>
  </si>
  <si>
    <t>Hafjell TRA</t>
  </si>
  <si>
    <t>Hafjell DH NM JR I</t>
  </si>
  <si>
    <t>Hafjell SC NM JR I</t>
  </si>
  <si>
    <t>Hafjell SG NM JR I</t>
  </si>
  <si>
    <t xml:space="preserve">Hafjell SG </t>
  </si>
  <si>
    <t>Norefjell GS</t>
  </si>
  <si>
    <t>Aal SC</t>
  </si>
  <si>
    <t>Aal SG</t>
  </si>
  <si>
    <t>Varingskoll GS H</t>
  </si>
  <si>
    <t>Bärum SL H</t>
  </si>
  <si>
    <t>Kongsberg 2 GS D</t>
  </si>
  <si>
    <t>Kongsberg 2 SL D</t>
  </si>
  <si>
    <t>Hurdal SL</t>
  </si>
  <si>
    <t>Jolster SL</t>
  </si>
  <si>
    <t>Voss SL</t>
  </si>
  <si>
    <t>Voss GS</t>
  </si>
  <si>
    <t>Hakadal GS</t>
  </si>
  <si>
    <t>Hakadal SL</t>
  </si>
  <si>
    <t>TRA NM</t>
  </si>
  <si>
    <t>GS NM</t>
  </si>
  <si>
    <t>SL NM</t>
  </si>
  <si>
    <t>Wyller GS NM JR I</t>
  </si>
  <si>
    <t>DH NM + NM JR II</t>
  </si>
  <si>
    <t>SC NM + NM JR II</t>
  </si>
  <si>
    <t>SG NM + NM JR II</t>
  </si>
  <si>
    <t>Wyller SL NM JR I</t>
  </si>
  <si>
    <t>Norefjell GS VeteranNM</t>
  </si>
  <si>
    <t>Norefjell SG VeteranNM</t>
  </si>
  <si>
    <t>Norefjell SL VeteranNM</t>
  </si>
  <si>
    <t>Voss GS NM JR II</t>
  </si>
  <si>
    <t>Voss SL NM JR II</t>
  </si>
  <si>
    <t>Voss SC (ev.GS)</t>
  </si>
  <si>
    <t>Voss SG (ev. SL)</t>
  </si>
  <si>
    <t>Hemsedal SL D</t>
  </si>
  <si>
    <t>Hemsedal SL H</t>
  </si>
  <si>
    <t>Hemsedal SC</t>
  </si>
  <si>
    <t>SM PSL Hassela</t>
  </si>
  <si>
    <t>Värmlandsslalom-Sunne</t>
  </si>
  <si>
    <t>LVC SL Grums</t>
  </si>
  <si>
    <t>Sportlov</t>
  </si>
  <si>
    <t>Påsk</t>
  </si>
  <si>
    <t>B-final SG Karlstad</t>
  </si>
  <si>
    <t>B-final GS Karlstad</t>
  </si>
  <si>
    <t>B-final SL Karlstad</t>
  </si>
  <si>
    <t>Super-comb Kil</t>
  </si>
  <si>
    <t>PL Kil</t>
  </si>
  <si>
    <t>usm-kval SL Valfjället</t>
  </si>
  <si>
    <t>usm-kval GS Valfjället</t>
  </si>
  <si>
    <t>usm-kval GS Gästr</t>
  </si>
  <si>
    <t>usm-kval SG Gästr</t>
  </si>
  <si>
    <t>usm-kval DH Dal</t>
  </si>
  <si>
    <t>usm-kval GS Dal</t>
  </si>
  <si>
    <t>C-final Örebro</t>
  </si>
  <si>
    <t>usm-kval GS Örebro</t>
  </si>
  <si>
    <t>LVC SL Kil</t>
  </si>
  <si>
    <t>Branäs Dag Nyström återkommer</t>
  </si>
  <si>
    <t>Arvika Erik Sundström 070-3301703/0570-33234</t>
  </si>
  <si>
    <t>Tony Larsson</t>
  </si>
  <si>
    <t>Ulf Lidberg</t>
  </si>
  <si>
    <t>Stefan Magnusson</t>
  </si>
  <si>
    <t>Fart OG Alpin/Speedski from C-åkare.</t>
  </si>
  <si>
    <t xml:space="preserve">   </t>
  </si>
  <si>
    <t>LVC SG Sunne/Mattias A</t>
  </si>
  <si>
    <t>SG-Träning</t>
  </si>
  <si>
    <t>LVC GS Arvika</t>
  </si>
  <si>
    <t>LVC GS Valfjället</t>
  </si>
  <si>
    <t>LVC GS Branäs Kolla!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</si>
</sst>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mmm/yyyy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2"/>
      <color indexed="36"/>
      <name val="Arial"/>
      <family val="2"/>
    </font>
    <font>
      <i/>
      <sz val="11"/>
      <color indexed="23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medium"/>
    </border>
    <border>
      <left style="dotted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5" fillId="3" borderId="0" applyNumberFormat="0" applyBorder="0" applyAlignment="0" applyProtection="0"/>
    <xf numFmtId="0" fontId="3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21" fillId="0" borderId="11" xfId="0" applyFont="1" applyFill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0" xfId="0" applyFont="1" applyBorder="1" applyAlignment="1">
      <alignment/>
    </xf>
    <xf numFmtId="164" fontId="20" fillId="0" borderId="0" xfId="0" applyNumberFormat="1" applyFont="1" applyBorder="1" applyAlignment="1">
      <alignment horizontal="left"/>
    </xf>
    <xf numFmtId="0" fontId="20" fillId="0" borderId="14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164" fontId="20" fillId="0" borderId="16" xfId="0" applyNumberFormat="1" applyFont="1" applyFill="1" applyBorder="1" applyAlignment="1">
      <alignment horizontal="left"/>
    </xf>
    <xf numFmtId="164" fontId="20" fillId="0" borderId="0" xfId="0" applyNumberFormat="1" applyFont="1" applyFill="1" applyBorder="1" applyAlignment="1">
      <alignment horizontal="left"/>
    </xf>
    <xf numFmtId="164" fontId="20" fillId="0" borderId="11" xfId="0" applyNumberFormat="1" applyFont="1" applyFill="1" applyBorder="1" applyAlignment="1">
      <alignment horizontal="left"/>
    </xf>
    <xf numFmtId="164" fontId="20" fillId="0" borderId="17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9" borderId="0" xfId="0" applyFill="1" applyAlignment="1">
      <alignment/>
    </xf>
    <xf numFmtId="0" fontId="2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color indexed="39"/>
      </font>
      <fill>
        <patternFill>
          <bgColor indexed="3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8"/>
      </font>
      <fill>
        <patternFill>
          <bgColor indexed="44"/>
        </patternFill>
      </fill>
    </dxf>
    <dxf>
      <font>
        <b/>
        <i val="0"/>
        <color indexed="8"/>
      </font>
      <fill>
        <patternFill>
          <bgColor indexed="45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13"/>
      </font>
      <fill>
        <patternFill>
          <bgColor indexed="12"/>
        </patternFill>
      </fill>
    </dxf>
    <dxf>
      <font>
        <b/>
        <i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3"/>
  <sheetViews>
    <sheetView tabSelected="1" zoomScale="90" zoomScaleNormal="90" zoomScalePageLayoutView="0" workbookViewId="0" topLeftCell="A1">
      <pane xSplit="3" ySplit="1" topLeftCell="L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M48" sqref="M48"/>
    </sheetView>
  </sheetViews>
  <sheetFormatPr defaultColWidth="8.8515625" defaultRowHeight="12.75"/>
  <cols>
    <col min="1" max="1" width="7.00390625" style="9" customWidth="1"/>
    <col min="2" max="2" width="19.8515625" style="9" bestFit="1" customWidth="1"/>
    <col min="3" max="3" width="9.00390625" style="14" bestFit="1" customWidth="1"/>
    <col min="4" max="5" width="18.421875" style="10" hidden="1" customWidth="1"/>
    <col min="6" max="6" width="15.28125" style="10" hidden="1" customWidth="1"/>
    <col min="7" max="10" width="20.00390625" style="10" hidden="1" customWidth="1"/>
    <col min="11" max="11" width="20.7109375" style="9" bestFit="1" customWidth="1"/>
    <col min="12" max="12" width="19.28125" style="9" customWidth="1"/>
    <col min="13" max="13" width="29.28125" style="0" bestFit="1" customWidth="1"/>
    <col min="14" max="14" width="26.00390625" style="0" customWidth="1"/>
    <col min="15" max="15" width="44.57421875" style="0" bestFit="1" customWidth="1"/>
  </cols>
  <sheetData>
    <row r="1" spans="1:28" ht="12.75">
      <c r="A1" s="1" t="s">
        <v>7</v>
      </c>
      <c r="B1" s="2" t="s">
        <v>6</v>
      </c>
      <c r="C1" s="15">
        <v>40917</v>
      </c>
      <c r="D1" s="15"/>
      <c r="E1" s="15"/>
      <c r="F1" s="15"/>
      <c r="G1" s="15"/>
      <c r="H1" s="15"/>
      <c r="I1" s="15"/>
      <c r="J1" s="15"/>
      <c r="K1" s="3"/>
      <c r="L1" s="11"/>
      <c r="M1" s="4" t="s">
        <v>139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12.75">
      <c r="A2" s="1"/>
      <c r="B2" s="2" t="s">
        <v>2</v>
      </c>
      <c r="C2" s="13">
        <v>40918</v>
      </c>
      <c r="D2" s="13"/>
      <c r="E2" s="13"/>
      <c r="F2" s="13"/>
      <c r="G2" s="13"/>
      <c r="H2" s="13"/>
      <c r="I2" s="13"/>
      <c r="J2" s="13"/>
      <c r="K2" s="3"/>
      <c r="L2" s="11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2.75">
      <c r="A3" s="1"/>
      <c r="B3" s="2" t="s">
        <v>3</v>
      </c>
      <c r="C3" s="15">
        <v>40919</v>
      </c>
      <c r="D3" s="15"/>
      <c r="E3" s="15"/>
      <c r="F3" s="15"/>
      <c r="G3" s="15"/>
      <c r="H3" s="15"/>
      <c r="I3" s="15"/>
      <c r="J3" s="15"/>
      <c r="K3" s="3"/>
      <c r="L3" s="11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12.75">
      <c r="A4" s="1"/>
      <c r="B4" s="2" t="s">
        <v>4</v>
      </c>
      <c r="C4" s="13">
        <v>40920</v>
      </c>
      <c r="D4" s="13"/>
      <c r="E4" s="13"/>
      <c r="F4" s="13"/>
      <c r="G4" s="13"/>
      <c r="H4" s="13"/>
      <c r="I4" s="13"/>
      <c r="J4" s="13"/>
      <c r="K4" s="3"/>
      <c r="L4" s="11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12.75">
      <c r="A5" s="1"/>
      <c r="B5" s="2" t="s">
        <v>5</v>
      </c>
      <c r="C5" s="15">
        <v>40921</v>
      </c>
      <c r="D5" s="15"/>
      <c r="E5" s="15"/>
      <c r="F5" s="15" t="s">
        <v>56</v>
      </c>
      <c r="G5" s="15" t="s">
        <v>56</v>
      </c>
      <c r="H5" s="15"/>
      <c r="I5" s="15"/>
      <c r="J5" s="15"/>
      <c r="K5" s="3"/>
      <c r="L5" s="11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12.75">
      <c r="A6" s="1"/>
      <c r="B6" s="2" t="s">
        <v>0</v>
      </c>
      <c r="C6" s="13">
        <v>40922</v>
      </c>
      <c r="D6" s="13"/>
      <c r="E6" s="13"/>
      <c r="F6" s="15" t="s">
        <v>56</v>
      </c>
      <c r="G6" s="13" t="s">
        <v>56</v>
      </c>
      <c r="H6" s="13"/>
      <c r="I6" s="13"/>
      <c r="J6" s="5" t="s">
        <v>50</v>
      </c>
      <c r="K6" s="3" t="s">
        <v>43</v>
      </c>
      <c r="L6" s="20" t="s">
        <v>124</v>
      </c>
      <c r="M6" s="19" t="s">
        <v>142</v>
      </c>
      <c r="N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2.75">
      <c r="A7" s="1"/>
      <c r="B7" s="2" t="s">
        <v>1</v>
      </c>
      <c r="C7" s="15">
        <v>40923</v>
      </c>
      <c r="D7" s="15"/>
      <c r="E7" s="15"/>
      <c r="F7" s="15" t="s">
        <v>56</v>
      </c>
      <c r="G7" s="15" t="s">
        <v>56</v>
      </c>
      <c r="H7" s="15"/>
      <c r="I7" s="15"/>
      <c r="J7" s="5" t="s">
        <v>50</v>
      </c>
      <c r="K7" s="3" t="s">
        <v>44</v>
      </c>
      <c r="L7" s="20" t="s">
        <v>125</v>
      </c>
      <c r="M7" s="19" t="s">
        <v>143</v>
      </c>
      <c r="N7" s="4"/>
      <c r="O7" s="4" t="s">
        <v>134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2.75">
      <c r="A8" s="1" t="s">
        <v>8</v>
      </c>
      <c r="B8" s="2" t="s">
        <v>6</v>
      </c>
      <c r="C8" s="13">
        <v>40924</v>
      </c>
      <c r="D8" s="13"/>
      <c r="E8" s="13"/>
      <c r="F8" s="15" t="s">
        <v>56</v>
      </c>
      <c r="G8" s="13" t="s">
        <v>56</v>
      </c>
      <c r="H8" s="13" t="s">
        <v>78</v>
      </c>
      <c r="I8" s="13"/>
      <c r="J8" s="13"/>
      <c r="K8" s="3"/>
      <c r="L8" s="11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2.75">
      <c r="A9" s="1"/>
      <c r="B9" s="2" t="s">
        <v>2</v>
      </c>
      <c r="C9" s="15">
        <v>40925</v>
      </c>
      <c r="D9" s="15"/>
      <c r="E9" s="15"/>
      <c r="F9" s="15" t="s">
        <v>56</v>
      </c>
      <c r="G9" s="15" t="s">
        <v>56</v>
      </c>
      <c r="H9" s="13" t="s">
        <v>78</v>
      </c>
      <c r="I9" s="15"/>
      <c r="J9" s="15"/>
      <c r="K9" s="3"/>
      <c r="L9" s="11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2.75">
      <c r="A10" s="1"/>
      <c r="B10" s="2" t="s">
        <v>3</v>
      </c>
      <c r="C10" s="13">
        <v>40926</v>
      </c>
      <c r="D10" s="13"/>
      <c r="E10" s="13"/>
      <c r="F10" s="15" t="s">
        <v>56</v>
      </c>
      <c r="G10" s="13" t="s">
        <v>56</v>
      </c>
      <c r="H10" s="13" t="s">
        <v>78</v>
      </c>
      <c r="I10" s="13"/>
      <c r="J10" s="13"/>
      <c r="K10" s="3"/>
      <c r="L10" s="11"/>
      <c r="N10" s="4"/>
      <c r="O10" s="17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2.75">
      <c r="A11" s="1"/>
      <c r="B11" s="2" t="s">
        <v>4</v>
      </c>
      <c r="C11" s="15">
        <v>40927</v>
      </c>
      <c r="D11" s="15"/>
      <c r="E11" s="15"/>
      <c r="F11" s="15" t="s">
        <v>56</v>
      </c>
      <c r="G11" s="15" t="s">
        <v>56</v>
      </c>
      <c r="H11" s="13" t="s">
        <v>79</v>
      </c>
      <c r="I11" s="15"/>
      <c r="J11" s="3" t="s">
        <v>40</v>
      </c>
      <c r="K11" s="3"/>
      <c r="L11" s="11"/>
      <c r="N11" s="4"/>
      <c r="O11" s="17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2.75">
      <c r="A12" s="1"/>
      <c r="B12" s="2" t="s">
        <v>5</v>
      </c>
      <c r="C12" s="13">
        <v>40928</v>
      </c>
      <c r="D12" s="13"/>
      <c r="E12" s="13"/>
      <c r="F12" s="15" t="s">
        <v>56</v>
      </c>
      <c r="G12" s="13" t="s">
        <v>56</v>
      </c>
      <c r="H12" s="13" t="s">
        <v>80</v>
      </c>
      <c r="I12" s="13"/>
      <c r="J12" s="3" t="s">
        <v>40</v>
      </c>
      <c r="K12" s="3"/>
      <c r="L12" s="11"/>
      <c r="N12" s="4"/>
      <c r="O12" s="21" t="s">
        <v>138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2.75">
      <c r="A13" s="1"/>
      <c r="B13" s="2" t="s">
        <v>0</v>
      </c>
      <c r="C13" s="15">
        <v>40929</v>
      </c>
      <c r="D13" s="15"/>
      <c r="E13" s="15"/>
      <c r="F13" s="15" t="s">
        <v>56</v>
      </c>
      <c r="G13" s="15" t="s">
        <v>56</v>
      </c>
      <c r="H13" s="13" t="s">
        <v>81</v>
      </c>
      <c r="I13" s="15"/>
      <c r="J13" s="3" t="s">
        <v>45</v>
      </c>
      <c r="K13" s="3" t="s">
        <v>51</v>
      </c>
      <c r="L13" s="20" t="s">
        <v>126</v>
      </c>
      <c r="N13" s="4"/>
      <c r="O13" s="21" t="s">
        <v>138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2.75">
      <c r="A14" s="1"/>
      <c r="B14" s="2" t="s">
        <v>1</v>
      </c>
      <c r="C14" s="13">
        <v>40930</v>
      </c>
      <c r="D14" s="13"/>
      <c r="E14" s="13"/>
      <c r="F14" s="15" t="s">
        <v>56</v>
      </c>
      <c r="G14" s="13" t="s">
        <v>56</v>
      </c>
      <c r="H14" s="13" t="s">
        <v>82</v>
      </c>
      <c r="I14" s="13"/>
      <c r="J14" s="3" t="s">
        <v>45</v>
      </c>
      <c r="K14" s="3" t="s">
        <v>51</v>
      </c>
      <c r="L14" s="20" t="s">
        <v>127</v>
      </c>
      <c r="N14" s="4"/>
      <c r="O14" s="21" t="s">
        <v>138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1" t="s">
        <v>9</v>
      </c>
      <c r="B15" s="2" t="s">
        <v>6</v>
      </c>
      <c r="C15" s="15">
        <v>40931</v>
      </c>
      <c r="D15" s="15"/>
      <c r="E15" s="15"/>
      <c r="F15" s="15"/>
      <c r="G15" s="15"/>
      <c r="H15" s="15"/>
      <c r="I15" s="15"/>
      <c r="J15" s="15"/>
      <c r="K15" s="3"/>
      <c r="L15" s="20"/>
      <c r="M15" s="4"/>
      <c r="N15" s="4"/>
      <c r="O15" s="17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1"/>
      <c r="B16" s="2" t="s">
        <v>2</v>
      </c>
      <c r="C16" s="13">
        <v>40932</v>
      </c>
      <c r="D16" s="13"/>
      <c r="E16" s="13"/>
      <c r="F16" s="13"/>
      <c r="G16" s="13"/>
      <c r="H16" s="13"/>
      <c r="I16" s="13"/>
      <c r="J16" s="13"/>
      <c r="K16" s="3"/>
      <c r="L16" s="20"/>
      <c r="M16" s="4"/>
      <c r="N16" s="4"/>
      <c r="O16" s="17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1"/>
      <c r="B17" s="2" t="s">
        <v>3</v>
      </c>
      <c r="C17" s="15">
        <v>40933</v>
      </c>
      <c r="D17" s="15"/>
      <c r="E17" s="15"/>
      <c r="F17" s="15"/>
      <c r="G17" s="15"/>
      <c r="H17" s="15"/>
      <c r="I17" s="15"/>
      <c r="J17" s="15"/>
      <c r="K17" s="3"/>
      <c r="L17" s="20"/>
      <c r="M17" s="4"/>
      <c r="N17" s="4"/>
      <c r="O17" s="17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1"/>
      <c r="B18" s="2" t="s">
        <v>4</v>
      </c>
      <c r="C18" s="13">
        <v>40934</v>
      </c>
      <c r="D18" s="13"/>
      <c r="E18" s="13"/>
      <c r="F18" s="13"/>
      <c r="G18" s="13"/>
      <c r="H18" s="13"/>
      <c r="I18" s="13"/>
      <c r="J18" s="13"/>
      <c r="K18" s="3"/>
      <c r="L18" s="20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1"/>
      <c r="B19" s="2" t="s">
        <v>5</v>
      </c>
      <c r="C19" s="15">
        <v>40935</v>
      </c>
      <c r="D19" s="15"/>
      <c r="E19" s="15"/>
      <c r="F19" s="15"/>
      <c r="G19" s="15"/>
      <c r="H19" s="15"/>
      <c r="I19" s="15"/>
      <c r="J19" s="15"/>
      <c r="K19" s="3" t="s">
        <v>38</v>
      </c>
      <c r="L19" s="20"/>
      <c r="M19" s="19" t="s">
        <v>141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1"/>
      <c r="B20" s="2" t="s">
        <v>0</v>
      </c>
      <c r="C20" s="13">
        <v>40936</v>
      </c>
      <c r="D20" s="13"/>
      <c r="E20" s="13"/>
      <c r="F20" s="13"/>
      <c r="G20" s="13"/>
      <c r="H20" s="13" t="s">
        <v>83</v>
      </c>
      <c r="I20" s="13"/>
      <c r="J20" s="5" t="s">
        <v>33</v>
      </c>
      <c r="K20" s="3" t="s">
        <v>38</v>
      </c>
      <c r="L20" s="20" t="s">
        <v>131</v>
      </c>
      <c r="M20" s="19" t="s">
        <v>141</v>
      </c>
      <c r="N20" s="4"/>
      <c r="O20" s="22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1"/>
      <c r="B21" s="2" t="s">
        <v>1</v>
      </c>
      <c r="C21" s="15">
        <v>40937</v>
      </c>
      <c r="D21" s="15"/>
      <c r="E21" s="15"/>
      <c r="F21" s="15" t="s">
        <v>53</v>
      </c>
      <c r="G21" s="15" t="s">
        <v>53</v>
      </c>
      <c r="H21" s="13" t="s">
        <v>83</v>
      </c>
      <c r="I21" s="15"/>
      <c r="J21" s="5" t="s">
        <v>33</v>
      </c>
      <c r="K21" s="3" t="s">
        <v>38</v>
      </c>
      <c r="L21" s="20" t="s">
        <v>131</v>
      </c>
      <c r="M21" s="19" t="s">
        <v>140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1" t="s">
        <v>10</v>
      </c>
      <c r="B22" s="2" t="s">
        <v>6</v>
      </c>
      <c r="C22" s="13">
        <v>40938</v>
      </c>
      <c r="D22" s="13"/>
      <c r="E22" s="13"/>
      <c r="F22" s="15" t="s">
        <v>53</v>
      </c>
      <c r="G22" s="15" t="s">
        <v>53</v>
      </c>
      <c r="H22" s="15" t="s">
        <v>84</v>
      </c>
      <c r="I22" s="15"/>
      <c r="J22" s="15"/>
      <c r="K22" s="3"/>
      <c r="L22" s="20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1"/>
      <c r="B23" s="2" t="s">
        <v>2</v>
      </c>
      <c r="C23" s="15">
        <v>40939</v>
      </c>
      <c r="D23" s="15"/>
      <c r="E23" s="15"/>
      <c r="F23" s="15" t="s">
        <v>53</v>
      </c>
      <c r="G23" s="15" t="s">
        <v>53</v>
      </c>
      <c r="H23" s="15" t="s">
        <v>85</v>
      </c>
      <c r="I23" s="15"/>
      <c r="J23" s="15"/>
      <c r="K23" s="3"/>
      <c r="L23" s="20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1"/>
      <c r="B24" s="2" t="s">
        <v>3</v>
      </c>
      <c r="C24" s="13">
        <v>40940</v>
      </c>
      <c r="D24" s="13"/>
      <c r="E24" s="13"/>
      <c r="F24" s="15" t="s">
        <v>53</v>
      </c>
      <c r="G24" s="15" t="s">
        <v>53</v>
      </c>
      <c r="H24" s="15"/>
      <c r="I24" s="15"/>
      <c r="J24" s="15"/>
      <c r="K24" s="3"/>
      <c r="L24" s="11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1"/>
      <c r="B25" s="2" t="s">
        <v>4</v>
      </c>
      <c r="C25" s="15">
        <v>40941</v>
      </c>
      <c r="D25" s="15"/>
      <c r="E25" s="15"/>
      <c r="F25" s="15" t="s">
        <v>53</v>
      </c>
      <c r="G25" s="15" t="s">
        <v>53</v>
      </c>
      <c r="H25" s="15"/>
      <c r="I25" s="15"/>
      <c r="J25" s="15"/>
      <c r="K25" s="3"/>
      <c r="L25" s="11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2.75">
      <c r="A26" s="1"/>
      <c r="B26" s="2" t="s">
        <v>5</v>
      </c>
      <c r="C26" s="13">
        <v>40942</v>
      </c>
      <c r="D26" s="13"/>
      <c r="E26" s="13"/>
      <c r="F26" s="15" t="s">
        <v>53</v>
      </c>
      <c r="G26" s="15" t="s">
        <v>53</v>
      </c>
      <c r="H26" s="15"/>
      <c r="I26" s="15"/>
      <c r="J26" s="15"/>
      <c r="K26" s="3"/>
      <c r="L26" s="11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2.75">
      <c r="A27" s="1"/>
      <c r="B27" s="2" t="s">
        <v>0</v>
      </c>
      <c r="C27" s="15">
        <v>40943</v>
      </c>
      <c r="D27" s="15"/>
      <c r="E27" s="15"/>
      <c r="F27" s="15" t="s">
        <v>53</v>
      </c>
      <c r="G27" s="15" t="s">
        <v>53</v>
      </c>
      <c r="H27" s="15"/>
      <c r="I27" s="15"/>
      <c r="J27" s="3" t="s">
        <v>41</v>
      </c>
      <c r="K27" s="3" t="s">
        <v>64</v>
      </c>
      <c r="L27" s="11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2.75">
      <c r="A28" s="1"/>
      <c r="B28" s="2" t="s">
        <v>1</v>
      </c>
      <c r="C28" s="13">
        <v>40944</v>
      </c>
      <c r="D28" s="13"/>
      <c r="E28" s="13"/>
      <c r="F28" s="15" t="s">
        <v>53</v>
      </c>
      <c r="G28" s="15" t="s">
        <v>53</v>
      </c>
      <c r="H28" s="15"/>
      <c r="I28" s="15"/>
      <c r="J28" s="3" t="s">
        <v>41</v>
      </c>
      <c r="K28" s="3" t="s">
        <v>64</v>
      </c>
      <c r="L28" s="11"/>
      <c r="M28" s="19" t="s">
        <v>144</v>
      </c>
      <c r="N28" s="4"/>
      <c r="O28" s="4" t="s">
        <v>133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2.75">
      <c r="A29" s="1" t="s">
        <v>11</v>
      </c>
      <c r="B29" s="2" t="s">
        <v>6</v>
      </c>
      <c r="C29" s="15">
        <v>40945</v>
      </c>
      <c r="D29" s="15"/>
      <c r="E29" s="15"/>
      <c r="F29" s="15" t="s">
        <v>53</v>
      </c>
      <c r="G29" s="15" t="s">
        <v>53</v>
      </c>
      <c r="H29" s="15"/>
      <c r="I29" s="15"/>
      <c r="J29" s="15"/>
      <c r="K29" s="3"/>
      <c r="L29" s="11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2.75">
      <c r="A30" s="1"/>
      <c r="B30" s="2" t="s">
        <v>2</v>
      </c>
      <c r="C30" s="13">
        <v>40946</v>
      </c>
      <c r="D30" s="13"/>
      <c r="E30" s="13"/>
      <c r="F30" s="15" t="s">
        <v>53</v>
      </c>
      <c r="G30" s="15" t="s">
        <v>53</v>
      </c>
      <c r="H30" s="15"/>
      <c r="I30" s="15"/>
      <c r="J30" s="15"/>
      <c r="K30" s="3"/>
      <c r="L30" s="11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2.75">
      <c r="A31" s="1"/>
      <c r="B31" s="2" t="s">
        <v>3</v>
      </c>
      <c r="C31" s="15">
        <v>40947</v>
      </c>
      <c r="D31" s="15"/>
      <c r="E31" s="15"/>
      <c r="F31" s="15" t="s">
        <v>53</v>
      </c>
      <c r="G31" s="15" t="s">
        <v>53</v>
      </c>
      <c r="H31" s="15"/>
      <c r="I31" s="15"/>
      <c r="J31" s="15"/>
      <c r="K31" s="3"/>
      <c r="L31" s="11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2.75">
      <c r="A32" s="1"/>
      <c r="B32" s="2" t="s">
        <v>4</v>
      </c>
      <c r="C32" s="13">
        <v>40948</v>
      </c>
      <c r="D32" s="13"/>
      <c r="E32" s="13"/>
      <c r="F32" s="13"/>
      <c r="G32" s="13"/>
      <c r="H32" s="13" t="s">
        <v>86</v>
      </c>
      <c r="I32" s="13"/>
      <c r="J32" s="13"/>
      <c r="K32" s="3"/>
      <c r="L32" s="11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2.75">
      <c r="A33" s="1"/>
      <c r="B33" s="2" t="s">
        <v>5</v>
      </c>
      <c r="C33" s="15">
        <v>40949</v>
      </c>
      <c r="D33" s="15"/>
      <c r="E33" s="15"/>
      <c r="F33" s="15"/>
      <c r="G33" s="15"/>
      <c r="H33" s="13" t="s">
        <v>86</v>
      </c>
      <c r="I33" s="15"/>
      <c r="J33" s="15"/>
      <c r="K33" s="3"/>
      <c r="L33" s="11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75">
      <c r="A34" s="1"/>
      <c r="B34" s="2" t="s">
        <v>0</v>
      </c>
      <c r="C34" s="13">
        <v>40950</v>
      </c>
      <c r="D34" s="13"/>
      <c r="E34" s="13"/>
      <c r="F34" s="13"/>
      <c r="G34" s="13"/>
      <c r="H34" s="13" t="s">
        <v>87</v>
      </c>
      <c r="I34" s="15" t="s">
        <v>88</v>
      </c>
      <c r="J34" s="5" t="s">
        <v>39</v>
      </c>
      <c r="K34" s="3"/>
      <c r="L34" s="20" t="s">
        <v>128</v>
      </c>
      <c r="M34" s="19" t="s">
        <v>116</v>
      </c>
      <c r="N34" s="4"/>
      <c r="O34" s="22" t="s">
        <v>137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2.75">
      <c r="A35" s="1"/>
      <c r="B35" s="2" t="s">
        <v>1</v>
      </c>
      <c r="C35" s="15">
        <v>40951</v>
      </c>
      <c r="D35" s="15"/>
      <c r="E35" s="15"/>
      <c r="F35" s="15"/>
      <c r="G35" s="15"/>
      <c r="H35" s="13" t="s">
        <v>87</v>
      </c>
      <c r="I35" s="15" t="s">
        <v>89</v>
      </c>
      <c r="J35" s="5" t="s">
        <v>39</v>
      </c>
      <c r="K35" s="3"/>
      <c r="L35" s="20" t="s">
        <v>129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2.75">
      <c r="A36" s="1" t="s">
        <v>12</v>
      </c>
      <c r="B36" s="2" t="s">
        <v>6</v>
      </c>
      <c r="C36" s="13">
        <v>40952</v>
      </c>
      <c r="D36" s="13"/>
      <c r="E36" s="13"/>
      <c r="F36" s="13"/>
      <c r="G36" s="13"/>
      <c r="H36" s="13" t="s">
        <v>90</v>
      </c>
      <c r="I36" s="13"/>
      <c r="J36" s="13"/>
      <c r="K36" s="3"/>
      <c r="L36" s="11"/>
      <c r="M36" s="4"/>
      <c r="N36" s="4"/>
      <c r="O36" s="22" t="s">
        <v>117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2.75">
      <c r="A37" s="1"/>
      <c r="B37" s="2" t="s">
        <v>2</v>
      </c>
      <c r="C37" s="15">
        <v>40953</v>
      </c>
      <c r="D37" s="15"/>
      <c r="E37" s="15"/>
      <c r="F37" s="15"/>
      <c r="G37" s="15"/>
      <c r="H37" s="13" t="s">
        <v>90</v>
      </c>
      <c r="I37" s="15"/>
      <c r="J37" s="15"/>
      <c r="K37" s="3"/>
      <c r="L37" s="11"/>
      <c r="M37" s="4"/>
      <c r="N37" s="4"/>
      <c r="O37" s="22" t="s">
        <v>117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2.75">
      <c r="A38" s="1"/>
      <c r="B38" s="2" t="s">
        <v>3</v>
      </c>
      <c r="C38" s="13">
        <v>40954</v>
      </c>
      <c r="D38" s="13"/>
      <c r="E38" s="13"/>
      <c r="F38" s="13"/>
      <c r="G38" s="13"/>
      <c r="H38" s="13"/>
      <c r="I38" s="13"/>
      <c r="J38" s="13"/>
      <c r="K38" s="3"/>
      <c r="L38" s="11"/>
      <c r="M38" s="4"/>
      <c r="N38" s="4"/>
      <c r="O38" s="22" t="s">
        <v>117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12.75">
      <c r="A39" s="1"/>
      <c r="B39" s="2" t="s">
        <v>4</v>
      </c>
      <c r="C39" s="15">
        <v>40955</v>
      </c>
      <c r="D39" s="15"/>
      <c r="E39" s="15"/>
      <c r="F39" s="15"/>
      <c r="G39" s="15"/>
      <c r="H39" s="15"/>
      <c r="I39" s="15"/>
      <c r="J39" s="3" t="s">
        <v>71</v>
      </c>
      <c r="K39" s="3"/>
      <c r="L39" s="20"/>
      <c r="M39" s="4"/>
      <c r="N39" s="4"/>
      <c r="O39" s="22" t="s">
        <v>117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2.75">
      <c r="A40" s="1"/>
      <c r="B40" s="2" t="s">
        <v>5</v>
      </c>
      <c r="C40" s="13">
        <v>40956</v>
      </c>
      <c r="D40" s="13"/>
      <c r="E40" s="13"/>
      <c r="F40" s="13"/>
      <c r="G40" s="13"/>
      <c r="H40" s="13"/>
      <c r="I40" s="13"/>
      <c r="J40" s="3" t="s">
        <v>71</v>
      </c>
      <c r="K40" s="3"/>
      <c r="L40" s="11"/>
      <c r="M40" s="4"/>
      <c r="N40" s="4"/>
      <c r="O40" s="22" t="s">
        <v>117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2.75">
      <c r="A41" s="1"/>
      <c r="B41" s="2" t="s">
        <v>0</v>
      </c>
      <c r="C41" s="15">
        <v>40957</v>
      </c>
      <c r="D41" s="15"/>
      <c r="E41" s="15"/>
      <c r="F41" s="15"/>
      <c r="G41" s="15"/>
      <c r="H41" s="15"/>
      <c r="I41" s="15"/>
      <c r="J41" s="3" t="s">
        <v>37</v>
      </c>
      <c r="K41" s="3"/>
      <c r="L41" s="11"/>
      <c r="N41" s="4"/>
      <c r="O41" s="22" t="s">
        <v>117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2.75">
      <c r="A42" s="1"/>
      <c r="B42" s="2" t="s">
        <v>1</v>
      </c>
      <c r="C42" s="13">
        <v>40958</v>
      </c>
      <c r="D42" s="13"/>
      <c r="E42" s="13"/>
      <c r="F42" s="13"/>
      <c r="G42" s="13"/>
      <c r="H42" s="13"/>
      <c r="I42" s="13"/>
      <c r="J42" s="3" t="s">
        <v>37</v>
      </c>
      <c r="K42" s="3"/>
      <c r="L42" s="11"/>
      <c r="M42" s="19" t="s">
        <v>132</v>
      </c>
      <c r="N42" s="4"/>
      <c r="O42" s="22" t="s">
        <v>136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2.75">
      <c r="A43" s="1" t="s">
        <v>13</v>
      </c>
      <c r="B43" s="2" t="s">
        <v>6</v>
      </c>
      <c r="C43" s="15">
        <v>40959</v>
      </c>
      <c r="D43" s="15"/>
      <c r="E43" s="15"/>
      <c r="F43" s="15"/>
      <c r="G43" s="15"/>
      <c r="H43" s="15"/>
      <c r="I43" s="15"/>
      <c r="J43" s="15"/>
      <c r="K43" s="3"/>
      <c r="L43" s="11"/>
      <c r="M43" s="4"/>
      <c r="N43" s="4"/>
      <c r="O43" s="22" t="s">
        <v>117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75">
      <c r="A44" s="1"/>
      <c r="B44" s="2" t="s">
        <v>2</v>
      </c>
      <c r="C44" s="13">
        <v>40960</v>
      </c>
      <c r="D44" s="13"/>
      <c r="E44" s="13"/>
      <c r="F44" s="13"/>
      <c r="G44" s="13"/>
      <c r="H44" s="13"/>
      <c r="I44" s="13"/>
      <c r="J44" s="13"/>
      <c r="K44" s="3"/>
      <c r="L44" s="11"/>
      <c r="M44" s="4"/>
      <c r="N44" s="4"/>
      <c r="O44" s="22" t="s">
        <v>117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2.75">
      <c r="A45" s="1"/>
      <c r="B45" s="2" t="s">
        <v>3</v>
      </c>
      <c r="C45" s="15">
        <v>40961</v>
      </c>
      <c r="D45" s="15"/>
      <c r="E45" s="15"/>
      <c r="F45" s="15"/>
      <c r="G45" s="15"/>
      <c r="H45" s="13" t="s">
        <v>91</v>
      </c>
      <c r="I45" s="15"/>
      <c r="J45" s="15"/>
      <c r="K45" s="3"/>
      <c r="L45" s="11"/>
      <c r="M45" s="4"/>
      <c r="N45" s="4"/>
      <c r="O45" s="22" t="s">
        <v>117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2.75">
      <c r="A46" s="1"/>
      <c r="B46" s="2" t="s">
        <v>4</v>
      </c>
      <c r="C46" s="13">
        <v>40962</v>
      </c>
      <c r="D46" s="13"/>
      <c r="E46" s="13"/>
      <c r="F46" s="13"/>
      <c r="G46" s="13"/>
      <c r="H46" s="13" t="s">
        <v>91</v>
      </c>
      <c r="I46" s="13"/>
      <c r="J46" s="13"/>
      <c r="K46" s="3"/>
      <c r="L46" s="11"/>
      <c r="M46" s="4"/>
      <c r="N46" s="4"/>
      <c r="O46" s="22" t="s">
        <v>117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2.75">
      <c r="A47" s="1"/>
      <c r="B47" s="2" t="s">
        <v>5</v>
      </c>
      <c r="C47" s="15">
        <v>40963</v>
      </c>
      <c r="D47" s="15"/>
      <c r="E47" s="15"/>
      <c r="F47" s="15"/>
      <c r="G47" s="15"/>
      <c r="H47" s="13" t="s">
        <v>92</v>
      </c>
      <c r="I47" s="15"/>
      <c r="J47" s="3" t="s">
        <v>65</v>
      </c>
      <c r="K47" s="3"/>
      <c r="L47" s="11"/>
      <c r="M47" s="4"/>
      <c r="N47" s="4"/>
      <c r="O47" s="22" t="s">
        <v>117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2.75">
      <c r="A48" s="1"/>
      <c r="B48" s="2" t="s">
        <v>0</v>
      </c>
      <c r="C48" s="13">
        <v>40964</v>
      </c>
      <c r="D48" s="13"/>
      <c r="E48" s="13"/>
      <c r="F48" s="13"/>
      <c r="G48" s="13"/>
      <c r="H48" s="15" t="s">
        <v>93</v>
      </c>
      <c r="I48" s="13"/>
      <c r="J48" s="3" t="s">
        <v>65</v>
      </c>
      <c r="K48" s="3"/>
      <c r="L48" s="20"/>
      <c r="M48" s="4"/>
      <c r="N48" s="4"/>
      <c r="O48" s="22" t="s">
        <v>117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2.75">
      <c r="A49" s="1"/>
      <c r="B49" s="2" t="s">
        <v>1</v>
      </c>
      <c r="C49" s="15">
        <v>40965</v>
      </c>
      <c r="D49" s="15"/>
      <c r="E49" s="15"/>
      <c r="F49" s="15"/>
      <c r="G49" s="15"/>
      <c r="H49" s="15" t="s">
        <v>93</v>
      </c>
      <c r="I49" s="15"/>
      <c r="J49" s="5" t="s">
        <v>42</v>
      </c>
      <c r="K49" s="3"/>
      <c r="L49" s="20"/>
      <c r="M49" s="4"/>
      <c r="N49" s="4"/>
      <c r="O49" s="22" t="s">
        <v>117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2.75">
      <c r="A50" s="1" t="s">
        <v>14</v>
      </c>
      <c r="B50" s="2" t="s">
        <v>6</v>
      </c>
      <c r="C50" s="13">
        <v>40966</v>
      </c>
      <c r="D50" s="13"/>
      <c r="E50" s="13"/>
      <c r="F50" s="13"/>
      <c r="G50" s="13"/>
      <c r="H50" s="15"/>
      <c r="I50" s="13"/>
      <c r="J50" s="5" t="s">
        <v>42</v>
      </c>
      <c r="K50" s="3"/>
      <c r="L50" s="11"/>
      <c r="M50" s="4"/>
      <c r="N50" s="4"/>
      <c r="O50" s="22" t="s">
        <v>117</v>
      </c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ht="12.75">
      <c r="A51" s="1"/>
      <c r="B51" s="2" t="s">
        <v>2</v>
      </c>
      <c r="C51" s="15">
        <v>40967</v>
      </c>
      <c r="D51" s="15"/>
      <c r="E51" s="15"/>
      <c r="F51" s="15"/>
      <c r="G51" s="15"/>
      <c r="H51" s="15"/>
      <c r="I51" s="15"/>
      <c r="J51" s="15"/>
      <c r="K51" s="3"/>
      <c r="L51" s="11"/>
      <c r="M51" s="4"/>
      <c r="N51" s="4"/>
      <c r="O51" s="22" t="s">
        <v>117</v>
      </c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12.75">
      <c r="A52" s="1"/>
      <c r="B52" s="2" t="s">
        <v>3</v>
      </c>
      <c r="C52" s="13">
        <v>40968</v>
      </c>
      <c r="D52" s="13"/>
      <c r="E52" s="13"/>
      <c r="F52" s="13"/>
      <c r="G52" s="13"/>
      <c r="H52" s="13"/>
      <c r="I52" s="13"/>
      <c r="J52" s="13"/>
      <c r="K52" s="3"/>
      <c r="L52" s="11"/>
      <c r="M52" s="4"/>
      <c r="N52" s="4"/>
      <c r="O52" s="22" t="s">
        <v>117</v>
      </c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2.75">
      <c r="A53" s="1"/>
      <c r="B53" s="2" t="s">
        <v>4</v>
      </c>
      <c r="C53" s="15">
        <v>40969</v>
      </c>
      <c r="D53" s="15"/>
      <c r="E53" s="15"/>
      <c r="F53" s="15"/>
      <c r="G53" s="15"/>
      <c r="H53" s="15"/>
      <c r="I53" s="15"/>
      <c r="J53" s="15"/>
      <c r="K53" s="3"/>
      <c r="L53" s="11"/>
      <c r="M53" s="4"/>
      <c r="N53" s="4"/>
      <c r="O53" s="22" t="s">
        <v>117</v>
      </c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13.5" customHeight="1">
      <c r="A54" s="1"/>
      <c r="B54" s="2" t="s">
        <v>5</v>
      </c>
      <c r="C54" s="13">
        <v>40970</v>
      </c>
      <c r="D54" s="13"/>
      <c r="E54" s="13"/>
      <c r="F54" s="13"/>
      <c r="G54" s="13"/>
      <c r="H54" s="13"/>
      <c r="I54" s="13"/>
      <c r="J54" s="13"/>
      <c r="K54" s="3"/>
      <c r="L54" s="11"/>
      <c r="M54" s="4"/>
      <c r="N54" s="4"/>
      <c r="O54" s="22" t="s">
        <v>117</v>
      </c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ht="12.75">
      <c r="A55" s="1"/>
      <c r="B55" s="2" t="s">
        <v>0</v>
      </c>
      <c r="C55" s="15">
        <v>40971</v>
      </c>
      <c r="D55" s="15"/>
      <c r="E55" s="15" t="s">
        <v>57</v>
      </c>
      <c r="F55" s="15"/>
      <c r="G55" s="15"/>
      <c r="H55" s="15"/>
      <c r="I55" s="15"/>
      <c r="J55" s="5" t="s">
        <v>35</v>
      </c>
      <c r="K55" s="3" t="s">
        <v>63</v>
      </c>
      <c r="L55" s="20" t="s">
        <v>130</v>
      </c>
      <c r="M55" s="4"/>
      <c r="N55" s="4"/>
      <c r="O55" s="22" t="s">
        <v>117</v>
      </c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12.75">
      <c r="A56" s="1"/>
      <c r="B56" s="2" t="s">
        <v>1</v>
      </c>
      <c r="C56" s="13">
        <v>40972</v>
      </c>
      <c r="D56" s="13"/>
      <c r="E56" s="15" t="s">
        <v>58</v>
      </c>
      <c r="F56" s="13"/>
      <c r="G56" s="13"/>
      <c r="H56" s="13"/>
      <c r="I56" s="13"/>
      <c r="J56" s="5" t="s">
        <v>35</v>
      </c>
      <c r="K56" s="3" t="s">
        <v>63</v>
      </c>
      <c r="L56" s="20" t="s">
        <v>130</v>
      </c>
      <c r="M56" s="4"/>
      <c r="N56" s="4"/>
      <c r="O56" s="22" t="s">
        <v>117</v>
      </c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ht="12.75">
      <c r="A57" s="1" t="s">
        <v>15</v>
      </c>
      <c r="B57" s="2" t="s">
        <v>6</v>
      </c>
      <c r="C57" s="15">
        <v>40973</v>
      </c>
      <c r="D57" s="15"/>
      <c r="E57" s="15"/>
      <c r="F57" s="15"/>
      <c r="G57" s="15"/>
      <c r="H57" s="15" t="s">
        <v>60</v>
      </c>
      <c r="I57" s="15"/>
      <c r="J57" s="15"/>
      <c r="K57" s="3" t="s">
        <v>72</v>
      </c>
      <c r="L57" s="11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ht="12.75">
      <c r="A58" s="1"/>
      <c r="B58" s="2" t="s">
        <v>2</v>
      </c>
      <c r="C58" s="13">
        <v>40974</v>
      </c>
      <c r="D58" s="13"/>
      <c r="E58" s="13"/>
      <c r="F58" s="13"/>
      <c r="G58" s="13"/>
      <c r="H58" s="15" t="s">
        <v>60</v>
      </c>
      <c r="I58" s="13"/>
      <c r="J58" s="13"/>
      <c r="K58" s="3" t="s">
        <v>72</v>
      </c>
      <c r="L58" s="11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ht="12.75">
      <c r="A59" s="1"/>
      <c r="B59" s="2" t="s">
        <v>3</v>
      </c>
      <c r="C59" s="15">
        <v>40975</v>
      </c>
      <c r="D59" s="15"/>
      <c r="E59" s="15"/>
      <c r="F59" s="15"/>
      <c r="G59" s="15"/>
      <c r="H59" s="15" t="s">
        <v>60</v>
      </c>
      <c r="I59" s="15"/>
      <c r="J59" s="15"/>
      <c r="K59" s="3" t="s">
        <v>72</v>
      </c>
      <c r="L59" s="11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ht="12.75">
      <c r="A60" s="1"/>
      <c r="B60" s="2" t="s">
        <v>4</v>
      </c>
      <c r="C60" s="13">
        <v>40976</v>
      </c>
      <c r="D60" s="13"/>
      <c r="E60" s="13"/>
      <c r="F60" s="13"/>
      <c r="G60" s="13"/>
      <c r="H60" s="15" t="s">
        <v>58</v>
      </c>
      <c r="I60" s="13"/>
      <c r="J60" s="13"/>
      <c r="K60" s="3" t="s">
        <v>72</v>
      </c>
      <c r="L60" s="11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ht="12.75">
      <c r="A61" s="1"/>
      <c r="B61" s="2" t="s">
        <v>5</v>
      </c>
      <c r="C61" s="15">
        <v>40977</v>
      </c>
      <c r="D61" s="3" t="s">
        <v>47</v>
      </c>
      <c r="E61" s="3"/>
      <c r="F61" s="15"/>
      <c r="G61" s="15"/>
      <c r="H61" s="15"/>
      <c r="I61" s="15"/>
      <c r="J61" s="15"/>
      <c r="K61" s="3" t="s">
        <v>72</v>
      </c>
      <c r="L61" s="11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ht="12.75">
      <c r="A62" s="1"/>
      <c r="B62" s="2" t="s">
        <v>0</v>
      </c>
      <c r="C62" s="13">
        <v>40978</v>
      </c>
      <c r="D62" s="3" t="s">
        <v>59</v>
      </c>
      <c r="E62" s="3"/>
      <c r="F62" s="13"/>
      <c r="G62" s="13"/>
      <c r="H62" s="13" t="s">
        <v>94</v>
      </c>
      <c r="I62" s="13"/>
      <c r="J62" s="13"/>
      <c r="K62" s="3" t="s">
        <v>72</v>
      </c>
      <c r="L62" s="11"/>
      <c r="M62" s="4"/>
      <c r="N62" s="4"/>
      <c r="O62" s="22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ht="12.75">
      <c r="A63" s="1"/>
      <c r="B63" s="2" t="s">
        <v>1</v>
      </c>
      <c r="C63" s="15">
        <v>40979</v>
      </c>
      <c r="D63" s="15"/>
      <c r="E63" s="15"/>
      <c r="F63" s="15"/>
      <c r="G63" s="15"/>
      <c r="H63" s="15" t="s">
        <v>95</v>
      </c>
      <c r="I63" s="15"/>
      <c r="J63" s="15"/>
      <c r="K63" s="3" t="s">
        <v>72</v>
      </c>
      <c r="L63" s="11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ht="12.75">
      <c r="A64" s="1" t="s">
        <v>16</v>
      </c>
      <c r="B64" s="2" t="s">
        <v>6</v>
      </c>
      <c r="C64" s="13">
        <v>40980</v>
      </c>
      <c r="D64" s="13"/>
      <c r="E64" s="13"/>
      <c r="F64" s="13"/>
      <c r="G64" s="13"/>
      <c r="H64" s="13"/>
      <c r="I64" s="13"/>
      <c r="J64" s="5" t="s">
        <v>73</v>
      </c>
      <c r="L64" s="11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ht="12.75">
      <c r="A65" s="1"/>
      <c r="B65" s="2" t="s">
        <v>2</v>
      </c>
      <c r="C65" s="15">
        <v>40981</v>
      </c>
      <c r="D65" s="15"/>
      <c r="E65" s="15"/>
      <c r="F65" s="15" t="s">
        <v>54</v>
      </c>
      <c r="G65" s="15" t="s">
        <v>54</v>
      </c>
      <c r="H65" s="15"/>
      <c r="I65" s="15"/>
      <c r="J65" s="5" t="s">
        <v>73</v>
      </c>
      <c r="L65" s="11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ht="12.75">
      <c r="A66" s="1"/>
      <c r="B66" s="2" t="s">
        <v>3</v>
      </c>
      <c r="C66" s="13">
        <v>40982</v>
      </c>
      <c r="D66" s="13" t="s">
        <v>55</v>
      </c>
      <c r="E66" s="13" t="s">
        <v>55</v>
      </c>
      <c r="F66" s="15" t="s">
        <v>54</v>
      </c>
      <c r="G66" s="13" t="s">
        <v>54</v>
      </c>
      <c r="H66" s="13"/>
      <c r="I66" s="13"/>
      <c r="J66" s="13"/>
      <c r="L66" s="11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ht="12.75">
      <c r="A67" s="1"/>
      <c r="B67" s="2" t="s">
        <v>4</v>
      </c>
      <c r="C67" s="15">
        <v>40983</v>
      </c>
      <c r="D67" s="13" t="s">
        <v>55</v>
      </c>
      <c r="E67" s="13" t="s">
        <v>55</v>
      </c>
      <c r="F67" s="15" t="s">
        <v>54</v>
      </c>
      <c r="G67" s="15" t="s">
        <v>54</v>
      </c>
      <c r="H67" s="15"/>
      <c r="I67" s="15"/>
      <c r="J67" s="15"/>
      <c r="L67" s="11"/>
      <c r="M67" s="19" t="s">
        <v>119</v>
      </c>
      <c r="N67" s="4"/>
      <c r="O67" s="22" t="s">
        <v>135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ht="12.75">
      <c r="A68" s="1"/>
      <c r="B68" s="2" t="s">
        <v>5</v>
      </c>
      <c r="C68" s="13">
        <v>40984</v>
      </c>
      <c r="D68" s="13" t="s">
        <v>55</v>
      </c>
      <c r="E68" s="13" t="s">
        <v>55</v>
      </c>
      <c r="F68" s="15" t="s">
        <v>54</v>
      </c>
      <c r="G68" s="13" t="s">
        <v>54</v>
      </c>
      <c r="H68" s="13"/>
      <c r="I68" s="13"/>
      <c r="J68" s="3" t="s">
        <v>48</v>
      </c>
      <c r="L68" s="11" t="s">
        <v>31</v>
      </c>
      <c r="M68" s="19" t="s">
        <v>119</v>
      </c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ht="12.75">
      <c r="A69" s="1"/>
      <c r="B69" s="2" t="s">
        <v>0</v>
      </c>
      <c r="C69" s="15">
        <v>40985</v>
      </c>
      <c r="D69" s="13" t="s">
        <v>55</v>
      </c>
      <c r="E69" s="13" t="s">
        <v>55</v>
      </c>
      <c r="F69" s="15" t="s">
        <v>54</v>
      </c>
      <c r="G69" s="15" t="s">
        <v>54</v>
      </c>
      <c r="H69" s="15"/>
      <c r="I69" s="15"/>
      <c r="J69" s="5" t="s">
        <v>49</v>
      </c>
      <c r="L69" s="11" t="s">
        <v>31</v>
      </c>
      <c r="M69" s="19" t="s">
        <v>121</v>
      </c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ht="12.75">
      <c r="A70" s="1"/>
      <c r="B70" s="2" t="s">
        <v>1</v>
      </c>
      <c r="C70" s="13">
        <v>40986</v>
      </c>
      <c r="D70" s="13" t="s">
        <v>55</v>
      </c>
      <c r="E70" s="13" t="s">
        <v>55</v>
      </c>
      <c r="F70" s="15" t="s">
        <v>54</v>
      </c>
      <c r="G70" s="13" t="s">
        <v>54</v>
      </c>
      <c r="H70" s="13" t="s">
        <v>96</v>
      </c>
      <c r="I70" s="13"/>
      <c r="J70" s="5" t="s">
        <v>49</v>
      </c>
      <c r="L70" s="11" t="s">
        <v>31</v>
      </c>
      <c r="M70" s="19" t="s">
        <v>120</v>
      </c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28" ht="12.75">
      <c r="A71" s="1" t="s">
        <v>17</v>
      </c>
      <c r="B71" s="2" t="s">
        <v>6</v>
      </c>
      <c r="C71" s="15">
        <v>40987</v>
      </c>
      <c r="D71" s="15"/>
      <c r="E71" s="15"/>
      <c r="F71" s="15"/>
      <c r="G71" s="15"/>
      <c r="H71" s="13" t="s">
        <v>96</v>
      </c>
      <c r="I71" s="15"/>
      <c r="J71" s="15"/>
      <c r="K71" s="3"/>
      <c r="L71" s="11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12.75">
      <c r="A72" s="1"/>
      <c r="B72" s="2" t="s">
        <v>2</v>
      </c>
      <c r="C72" s="13">
        <v>40988</v>
      </c>
      <c r="D72" s="13"/>
      <c r="E72" s="13"/>
      <c r="F72" s="13"/>
      <c r="G72" s="13"/>
      <c r="H72" s="13" t="s">
        <v>96</v>
      </c>
      <c r="I72" s="13"/>
      <c r="J72" s="13"/>
      <c r="K72" s="3"/>
      <c r="L72" s="11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12.75">
      <c r="A73" s="1"/>
      <c r="B73" s="2" t="s">
        <v>3</v>
      </c>
      <c r="C73" s="15">
        <v>40989</v>
      </c>
      <c r="D73" s="15"/>
      <c r="E73" s="15"/>
      <c r="F73" s="15"/>
      <c r="G73" s="15"/>
      <c r="H73" s="15" t="s">
        <v>100</v>
      </c>
      <c r="I73" s="15"/>
      <c r="J73" s="15"/>
      <c r="K73" s="3"/>
      <c r="L73" s="11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:28" ht="12.75">
      <c r="A74" s="1"/>
      <c r="B74" s="2" t="s">
        <v>4</v>
      </c>
      <c r="C74" s="13">
        <v>40990</v>
      </c>
      <c r="D74" s="13"/>
      <c r="E74" s="13"/>
      <c r="F74" s="13"/>
      <c r="G74" s="13"/>
      <c r="H74" s="15" t="s">
        <v>101</v>
      </c>
      <c r="I74" s="13" t="s">
        <v>105</v>
      </c>
      <c r="J74" s="5" t="s">
        <v>67</v>
      </c>
      <c r="K74" s="3"/>
      <c r="L74" s="11"/>
      <c r="M74" s="4"/>
      <c r="N74" s="4"/>
      <c r="O74" s="17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28" ht="12.75">
      <c r="A75" s="1"/>
      <c r="B75" s="2" t="s">
        <v>5</v>
      </c>
      <c r="C75" s="15">
        <v>40991</v>
      </c>
      <c r="D75" s="15"/>
      <c r="E75" s="15"/>
      <c r="F75" s="15"/>
      <c r="G75" s="15"/>
      <c r="H75" s="15" t="s">
        <v>102</v>
      </c>
      <c r="I75" s="13" t="s">
        <v>104</v>
      </c>
      <c r="J75" s="5" t="s">
        <v>66</v>
      </c>
      <c r="K75" s="3"/>
      <c r="L75" s="11"/>
      <c r="M75" s="4"/>
      <c r="N75" s="4"/>
      <c r="O75" s="17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:28" ht="12.75">
      <c r="A76" s="1"/>
      <c r="B76" s="2" t="s">
        <v>0</v>
      </c>
      <c r="C76" s="13">
        <v>40992</v>
      </c>
      <c r="D76" s="13"/>
      <c r="E76" s="13"/>
      <c r="F76" s="13"/>
      <c r="G76" s="13"/>
      <c r="H76" s="13" t="s">
        <v>97</v>
      </c>
      <c r="I76" s="13" t="s">
        <v>106</v>
      </c>
      <c r="J76" s="5" t="s">
        <v>75</v>
      </c>
      <c r="K76" s="3"/>
      <c r="L76" s="11"/>
      <c r="M76" s="19" t="s">
        <v>122</v>
      </c>
      <c r="N76" s="4"/>
      <c r="O76" s="22" t="s">
        <v>136</v>
      </c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ht="12.75">
      <c r="A77" s="1"/>
      <c r="B77" s="2" t="s">
        <v>1</v>
      </c>
      <c r="C77" s="15">
        <v>40993</v>
      </c>
      <c r="D77" s="15"/>
      <c r="E77" s="15"/>
      <c r="F77" s="15"/>
      <c r="G77" s="15"/>
      <c r="H77" s="15" t="s">
        <v>98</v>
      </c>
      <c r="I77" s="15"/>
      <c r="J77" s="5" t="s">
        <v>76</v>
      </c>
      <c r="K77" s="3"/>
      <c r="L77" s="11"/>
      <c r="M77" s="19" t="s">
        <v>123</v>
      </c>
      <c r="N77" s="4"/>
      <c r="O77" s="17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ht="12.75">
      <c r="A78" s="1" t="s">
        <v>18</v>
      </c>
      <c r="B78" s="2" t="s">
        <v>6</v>
      </c>
      <c r="C78" s="13">
        <v>40994</v>
      </c>
      <c r="D78" s="13"/>
      <c r="E78" s="13"/>
      <c r="F78" s="13"/>
      <c r="G78" s="13"/>
      <c r="H78" s="13"/>
      <c r="I78" s="13"/>
      <c r="J78" s="3" t="s">
        <v>68</v>
      </c>
      <c r="K78" s="3"/>
      <c r="L78" s="11" t="s">
        <v>32</v>
      </c>
      <c r="M78" s="4"/>
      <c r="N78" s="4"/>
      <c r="O78" s="17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28" ht="12.75">
      <c r="A79" s="1"/>
      <c r="B79" s="2" t="s">
        <v>2</v>
      </c>
      <c r="C79" s="15">
        <v>40995</v>
      </c>
      <c r="D79" s="15"/>
      <c r="E79" s="15"/>
      <c r="F79" s="15"/>
      <c r="G79" s="15"/>
      <c r="H79" s="15"/>
      <c r="I79" s="15"/>
      <c r="J79" s="3" t="s">
        <v>68</v>
      </c>
      <c r="K79" s="3"/>
      <c r="L79" s="11" t="s">
        <v>32</v>
      </c>
      <c r="M79" s="4"/>
      <c r="N79" s="4"/>
      <c r="O79" s="17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 ht="12.75">
      <c r="A80" s="1"/>
      <c r="B80" s="2" t="s">
        <v>3</v>
      </c>
      <c r="C80" s="13">
        <v>40996</v>
      </c>
      <c r="D80" s="13"/>
      <c r="E80" s="13"/>
      <c r="F80" s="13"/>
      <c r="G80" s="13"/>
      <c r="H80" s="13"/>
      <c r="I80" s="13"/>
      <c r="J80" s="3" t="s">
        <v>69</v>
      </c>
      <c r="K80" s="3"/>
      <c r="L80" s="11" t="s">
        <v>32</v>
      </c>
      <c r="M80" s="4"/>
      <c r="N80" s="4"/>
      <c r="O80" s="17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8" ht="12.75">
      <c r="A81" s="1"/>
      <c r="B81" s="2" t="s">
        <v>4</v>
      </c>
      <c r="C81" s="15">
        <v>40997</v>
      </c>
      <c r="D81" s="15"/>
      <c r="E81" s="15"/>
      <c r="F81" s="15"/>
      <c r="G81" s="15"/>
      <c r="H81" s="15"/>
      <c r="I81" s="15"/>
      <c r="J81" s="3" t="s">
        <v>70</v>
      </c>
      <c r="K81" s="3"/>
      <c r="L81" s="11" t="s">
        <v>32</v>
      </c>
      <c r="M81" s="4"/>
      <c r="N81" s="4"/>
      <c r="O81" s="17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:28" ht="12.75">
      <c r="A82" s="1"/>
      <c r="B82" s="2" t="s">
        <v>5</v>
      </c>
      <c r="C82" s="13">
        <v>40998</v>
      </c>
      <c r="D82" s="13"/>
      <c r="E82" s="13"/>
      <c r="F82" s="13"/>
      <c r="G82" s="13"/>
      <c r="H82" s="13" t="s">
        <v>99</v>
      </c>
      <c r="I82" s="13"/>
      <c r="J82" s="5" t="s">
        <v>74</v>
      </c>
      <c r="K82" s="3"/>
      <c r="L82" s="11" t="s">
        <v>32</v>
      </c>
      <c r="M82" s="4"/>
      <c r="N82" s="18"/>
      <c r="O82" s="17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:28" ht="12.75">
      <c r="A83" s="1"/>
      <c r="B83" s="2" t="s">
        <v>0</v>
      </c>
      <c r="C83" s="15">
        <v>40999</v>
      </c>
      <c r="D83" s="15"/>
      <c r="E83" s="15"/>
      <c r="F83" s="15"/>
      <c r="G83" s="15"/>
      <c r="H83" s="13" t="s">
        <v>103</v>
      </c>
      <c r="I83" s="15"/>
      <c r="J83" s="5" t="s">
        <v>114</v>
      </c>
      <c r="K83" s="3"/>
      <c r="L83" s="11" t="s">
        <v>32</v>
      </c>
      <c r="M83" s="19" t="s">
        <v>115</v>
      </c>
      <c r="N83" s="18"/>
      <c r="O83" s="17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28" ht="12.75">
      <c r="A84" s="1"/>
      <c r="B84" s="2" t="s">
        <v>1</v>
      </c>
      <c r="C84" s="13">
        <v>41000</v>
      </c>
      <c r="D84" s="13"/>
      <c r="E84" s="13"/>
      <c r="F84" s="13"/>
      <c r="G84" s="13"/>
      <c r="H84" s="13"/>
      <c r="I84" s="13"/>
      <c r="J84" s="5" t="s">
        <v>34</v>
      </c>
      <c r="K84" s="3"/>
      <c r="L84" s="11" t="s">
        <v>32</v>
      </c>
      <c r="M84" s="19" t="s">
        <v>115</v>
      </c>
      <c r="N84" s="18"/>
      <c r="O84" s="17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:28" ht="12.75">
      <c r="A85" s="1" t="s">
        <v>19</v>
      </c>
      <c r="B85" s="2" t="s">
        <v>6</v>
      </c>
      <c r="C85" s="15">
        <v>41001</v>
      </c>
      <c r="D85" s="15"/>
      <c r="E85" s="15"/>
      <c r="F85" s="15"/>
      <c r="G85" s="15"/>
      <c r="H85" s="15"/>
      <c r="I85" s="15"/>
      <c r="J85" s="15"/>
      <c r="K85" s="3"/>
      <c r="L85" s="11"/>
      <c r="M85" s="4"/>
      <c r="N85" s="17"/>
      <c r="O85" s="17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:28" ht="12.75">
      <c r="A86" s="1"/>
      <c r="B86" s="2" t="s">
        <v>2</v>
      </c>
      <c r="C86" s="13">
        <v>41002</v>
      </c>
      <c r="D86" s="13"/>
      <c r="E86" s="13"/>
      <c r="F86" s="13"/>
      <c r="G86" s="13"/>
      <c r="H86" s="13"/>
      <c r="I86" s="13"/>
      <c r="J86" s="13"/>
      <c r="K86" s="3"/>
      <c r="L86" s="11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:28" ht="12.75">
      <c r="A87" s="1"/>
      <c r="B87" s="2" t="s">
        <v>3</v>
      </c>
      <c r="C87" s="15">
        <v>41003</v>
      </c>
      <c r="D87" s="15"/>
      <c r="E87" s="15"/>
      <c r="F87" s="15"/>
      <c r="G87" s="15"/>
      <c r="H87" s="15"/>
      <c r="I87" s="15"/>
      <c r="J87" s="15"/>
      <c r="K87" s="3"/>
      <c r="L87" s="11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28" ht="13.5" customHeight="1">
      <c r="A88" s="1"/>
      <c r="B88" s="2" t="s">
        <v>4</v>
      </c>
      <c r="C88" s="13">
        <v>41004</v>
      </c>
      <c r="D88" s="13"/>
      <c r="E88" s="13"/>
      <c r="F88" s="13"/>
      <c r="G88" s="13"/>
      <c r="H88" s="13"/>
      <c r="I88" s="13"/>
      <c r="J88" s="13"/>
      <c r="K88" s="3"/>
      <c r="L88" s="11"/>
      <c r="M88" s="4"/>
      <c r="N88" s="4"/>
      <c r="O88" s="22" t="s">
        <v>118</v>
      </c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:28" ht="12.75">
      <c r="A89" s="1"/>
      <c r="B89" s="2" t="s">
        <v>5</v>
      </c>
      <c r="C89" s="15">
        <v>41005</v>
      </c>
      <c r="D89" s="15"/>
      <c r="E89" s="15"/>
      <c r="F89" s="15"/>
      <c r="G89" s="15"/>
      <c r="H89" s="15"/>
      <c r="I89" s="15"/>
      <c r="J89" s="3" t="s">
        <v>62</v>
      </c>
      <c r="K89" s="3"/>
      <c r="L89" s="11"/>
      <c r="M89" s="4"/>
      <c r="N89" s="4"/>
      <c r="O89" s="22" t="s">
        <v>118</v>
      </c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1:28" ht="12.75">
      <c r="A90" s="1"/>
      <c r="B90" s="2" t="s">
        <v>0</v>
      </c>
      <c r="C90" s="13">
        <v>41006</v>
      </c>
      <c r="D90" s="13"/>
      <c r="E90" s="13"/>
      <c r="F90" s="13"/>
      <c r="G90" s="13"/>
      <c r="H90" s="13"/>
      <c r="I90" s="13"/>
      <c r="J90" s="3" t="s">
        <v>52</v>
      </c>
      <c r="K90" s="3"/>
      <c r="L90" s="11"/>
      <c r="M90" s="4"/>
      <c r="N90" s="4"/>
      <c r="O90" s="22" t="s">
        <v>118</v>
      </c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1:28" ht="12.75">
      <c r="A91" s="1"/>
      <c r="B91" s="2" t="s">
        <v>1</v>
      </c>
      <c r="C91" s="15">
        <v>41007</v>
      </c>
      <c r="D91" s="15"/>
      <c r="E91" s="15"/>
      <c r="F91" s="15"/>
      <c r="G91" s="15"/>
      <c r="H91" s="15"/>
      <c r="I91" s="15"/>
      <c r="J91" s="3" t="s">
        <v>62</v>
      </c>
      <c r="K91" s="3"/>
      <c r="L91" s="11"/>
      <c r="M91" s="4"/>
      <c r="N91" s="4"/>
      <c r="O91" s="22" t="s">
        <v>118</v>
      </c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1:28" ht="12.75">
      <c r="A92" s="1" t="s">
        <v>20</v>
      </c>
      <c r="B92" s="2" t="s">
        <v>6</v>
      </c>
      <c r="C92" s="13">
        <v>41008</v>
      </c>
      <c r="D92" s="13"/>
      <c r="E92" s="13"/>
      <c r="F92" s="13"/>
      <c r="G92" s="13"/>
      <c r="H92" s="13"/>
      <c r="I92" s="13"/>
      <c r="J92" s="13"/>
      <c r="K92" s="3"/>
      <c r="L92" s="11"/>
      <c r="M92" s="4"/>
      <c r="N92" s="4"/>
      <c r="O92" s="22" t="s">
        <v>118</v>
      </c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1:28" ht="12.75">
      <c r="A93" s="1"/>
      <c r="B93" s="2" t="s">
        <v>2</v>
      </c>
      <c r="C93" s="15">
        <v>41009</v>
      </c>
      <c r="D93" s="15"/>
      <c r="E93" s="15"/>
      <c r="F93" s="15"/>
      <c r="G93" s="15"/>
      <c r="H93" s="15"/>
      <c r="I93" s="15"/>
      <c r="J93" s="15"/>
      <c r="K93" s="3"/>
      <c r="L93" s="11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1:28" ht="12.75">
      <c r="A94" s="1"/>
      <c r="B94" s="2" t="s">
        <v>3</v>
      </c>
      <c r="C94" s="13">
        <v>41010</v>
      </c>
      <c r="D94" s="13"/>
      <c r="E94" s="13"/>
      <c r="F94" s="13"/>
      <c r="G94" s="13"/>
      <c r="H94" s="13"/>
      <c r="I94" s="13"/>
      <c r="J94" s="13"/>
      <c r="K94" s="3"/>
      <c r="L94" s="11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1:28" ht="12.75">
      <c r="A95" s="1"/>
      <c r="B95" s="2" t="s">
        <v>4</v>
      </c>
      <c r="C95" s="15">
        <v>41011</v>
      </c>
      <c r="D95" s="15"/>
      <c r="E95" s="15"/>
      <c r="F95" s="15"/>
      <c r="G95" s="15"/>
      <c r="H95" s="15"/>
      <c r="I95" s="15"/>
      <c r="J95" s="15"/>
      <c r="K95" s="3"/>
      <c r="L95" s="11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1:28" ht="12.75">
      <c r="A96" s="1"/>
      <c r="B96" s="2" t="s">
        <v>5</v>
      </c>
      <c r="C96" s="13">
        <v>41012</v>
      </c>
      <c r="D96" s="13"/>
      <c r="E96" s="13"/>
      <c r="F96" s="13"/>
      <c r="G96" s="13"/>
      <c r="H96" s="13"/>
      <c r="I96" s="13"/>
      <c r="J96" s="13"/>
      <c r="K96" s="3"/>
      <c r="L96" s="11" t="s">
        <v>36</v>
      </c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1:28" ht="12.75">
      <c r="A97" s="1"/>
      <c r="B97" s="2" t="s">
        <v>0</v>
      </c>
      <c r="C97" s="15">
        <v>41013</v>
      </c>
      <c r="D97" s="15"/>
      <c r="E97" s="15"/>
      <c r="F97" s="15"/>
      <c r="G97" s="15"/>
      <c r="H97" s="15" t="s">
        <v>107</v>
      </c>
      <c r="I97" s="15"/>
      <c r="J97" s="15"/>
      <c r="K97" s="3"/>
      <c r="L97" s="11" t="s">
        <v>36</v>
      </c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1:28" ht="12.75">
      <c r="A98" s="1"/>
      <c r="B98" s="2" t="s">
        <v>1</v>
      </c>
      <c r="C98" s="13">
        <v>41014</v>
      </c>
      <c r="D98" s="13"/>
      <c r="E98" s="13"/>
      <c r="F98" s="13"/>
      <c r="G98" s="13"/>
      <c r="H98" s="15" t="s">
        <v>108</v>
      </c>
      <c r="I98" s="13"/>
      <c r="J98" s="13"/>
      <c r="K98" s="3"/>
      <c r="L98" s="11" t="s">
        <v>36</v>
      </c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1:28" ht="12.75">
      <c r="A99" s="1" t="s">
        <v>21</v>
      </c>
      <c r="B99" s="2" t="s">
        <v>6</v>
      </c>
      <c r="C99" s="15">
        <v>41015</v>
      </c>
      <c r="D99" s="15"/>
      <c r="E99" s="15"/>
      <c r="F99" s="15"/>
      <c r="G99" s="15"/>
      <c r="H99" s="15" t="s">
        <v>109</v>
      </c>
      <c r="I99" s="15"/>
      <c r="J99" s="15"/>
      <c r="K99" s="3"/>
      <c r="L99" s="11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1:28" ht="12.75">
      <c r="A100" s="1"/>
      <c r="B100" s="2" t="s">
        <v>2</v>
      </c>
      <c r="C100" s="13">
        <v>41016</v>
      </c>
      <c r="D100" s="13"/>
      <c r="E100" s="13"/>
      <c r="F100" s="13"/>
      <c r="G100" s="13"/>
      <c r="H100" s="13" t="s">
        <v>110</v>
      </c>
      <c r="I100" s="13"/>
      <c r="J100" s="13"/>
      <c r="K100" s="3"/>
      <c r="L100" s="11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1:28" ht="12.75">
      <c r="A101" s="1"/>
      <c r="B101" s="2" t="s">
        <v>3</v>
      </c>
      <c r="C101" s="15">
        <v>41017</v>
      </c>
      <c r="D101" s="15"/>
      <c r="E101" s="15"/>
      <c r="F101" s="15"/>
      <c r="G101" s="15"/>
      <c r="H101" s="15"/>
      <c r="I101" s="15"/>
      <c r="J101" s="15"/>
      <c r="K101" s="3"/>
      <c r="L101" s="11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1:28" ht="12.75">
      <c r="A102" s="1"/>
      <c r="B102" s="2" t="s">
        <v>4</v>
      </c>
      <c r="C102" s="13">
        <v>41018</v>
      </c>
      <c r="D102" s="13"/>
      <c r="E102" s="13"/>
      <c r="F102" s="13"/>
      <c r="G102" s="13"/>
      <c r="H102" s="13"/>
      <c r="I102" s="13"/>
      <c r="J102" s="13"/>
      <c r="K102" s="3"/>
      <c r="L102" s="11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1:28" ht="12.75">
      <c r="A103" s="1"/>
      <c r="B103" s="2" t="s">
        <v>5</v>
      </c>
      <c r="C103" s="15">
        <v>41019</v>
      </c>
      <c r="D103" s="15"/>
      <c r="E103" s="15"/>
      <c r="F103" s="15"/>
      <c r="G103" s="15"/>
      <c r="H103" s="15" t="s">
        <v>111</v>
      </c>
      <c r="I103" s="15"/>
      <c r="J103" s="3" t="s">
        <v>61</v>
      </c>
      <c r="K103" s="3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1:28" ht="12.75">
      <c r="A104" s="1"/>
      <c r="B104" s="2" t="s">
        <v>0</v>
      </c>
      <c r="C104" s="13">
        <v>41020</v>
      </c>
      <c r="D104" s="13"/>
      <c r="E104" s="13"/>
      <c r="F104" s="13"/>
      <c r="G104" s="13"/>
      <c r="H104" s="15" t="s">
        <v>112</v>
      </c>
      <c r="I104" s="13"/>
      <c r="J104" s="3" t="s">
        <v>61</v>
      </c>
      <c r="K104" s="3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1:28" ht="12.75">
      <c r="A105" s="1"/>
      <c r="B105" s="2" t="s">
        <v>1</v>
      </c>
      <c r="C105" s="15">
        <v>41021</v>
      </c>
      <c r="D105" s="15"/>
      <c r="E105" s="15"/>
      <c r="F105" s="15"/>
      <c r="G105" s="15"/>
      <c r="H105" s="15"/>
      <c r="I105" s="15"/>
      <c r="J105" s="15"/>
      <c r="K105" s="3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1:28" ht="12.75">
      <c r="A106" s="1" t="s">
        <v>22</v>
      </c>
      <c r="B106" s="2" t="s">
        <v>6</v>
      </c>
      <c r="C106" s="13">
        <v>41022</v>
      </c>
      <c r="D106" s="13"/>
      <c r="E106" s="13"/>
      <c r="F106" s="13"/>
      <c r="G106" s="13"/>
      <c r="H106" s="13" t="s">
        <v>113</v>
      </c>
      <c r="I106" s="13"/>
      <c r="J106" s="13"/>
      <c r="K106" s="3"/>
      <c r="L106" s="11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1:28" ht="12.75">
      <c r="A107" s="1"/>
      <c r="B107" s="2" t="s">
        <v>2</v>
      </c>
      <c r="C107" s="15">
        <v>41023</v>
      </c>
      <c r="D107" s="15"/>
      <c r="E107" s="15"/>
      <c r="F107" s="15"/>
      <c r="G107" s="15"/>
      <c r="H107" s="13" t="s">
        <v>77</v>
      </c>
      <c r="I107" s="15"/>
      <c r="J107" s="15"/>
      <c r="K107" s="3"/>
      <c r="L107" s="11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1:28" ht="12.75">
      <c r="A108" s="1"/>
      <c r="B108" s="2" t="s">
        <v>3</v>
      </c>
      <c r="C108" s="13">
        <v>41024</v>
      </c>
      <c r="D108" s="13"/>
      <c r="E108" s="13"/>
      <c r="F108" s="13"/>
      <c r="G108" s="13"/>
      <c r="H108" s="13"/>
      <c r="I108" s="13"/>
      <c r="J108" s="13"/>
      <c r="K108" s="3"/>
      <c r="L108" s="11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1:28" ht="12.75">
      <c r="A109" s="1"/>
      <c r="B109" s="2" t="s">
        <v>4</v>
      </c>
      <c r="C109" s="15">
        <v>41025</v>
      </c>
      <c r="D109" s="15"/>
      <c r="E109" s="15"/>
      <c r="F109" s="15"/>
      <c r="G109" s="15"/>
      <c r="H109" s="15"/>
      <c r="I109" s="15"/>
      <c r="J109" s="15"/>
      <c r="K109" s="3"/>
      <c r="L109" s="11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1:28" ht="12.75">
      <c r="A110" s="1"/>
      <c r="B110" s="2" t="s">
        <v>5</v>
      </c>
      <c r="C110" s="13">
        <v>41026</v>
      </c>
      <c r="D110" s="13"/>
      <c r="E110" s="13"/>
      <c r="F110" s="13"/>
      <c r="G110" s="13"/>
      <c r="H110" s="13"/>
      <c r="I110" s="13"/>
      <c r="J110" s="3" t="s">
        <v>46</v>
      </c>
      <c r="K110" s="3"/>
      <c r="L110" s="11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1:28" ht="12.75">
      <c r="A111" s="1"/>
      <c r="B111" s="2" t="s">
        <v>0</v>
      </c>
      <c r="C111" s="15">
        <v>41027</v>
      </c>
      <c r="D111" s="15"/>
      <c r="E111" s="15"/>
      <c r="F111" s="15"/>
      <c r="G111" s="15"/>
      <c r="H111" s="15"/>
      <c r="I111" s="15"/>
      <c r="J111" s="15"/>
      <c r="K111" s="3"/>
      <c r="L111" s="11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1:28" ht="13.5" thickBot="1">
      <c r="A112" s="6"/>
      <c r="B112" s="7" t="s">
        <v>1</v>
      </c>
      <c r="C112" s="16">
        <v>41028</v>
      </c>
      <c r="D112" s="16"/>
      <c r="E112" s="16"/>
      <c r="F112" s="16"/>
      <c r="G112" s="16"/>
      <c r="H112" s="16"/>
      <c r="I112" s="16"/>
      <c r="J112" s="16"/>
      <c r="K112" s="8"/>
      <c r="L112" s="12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7:8" ht="12.75">
      <c r="G113" s="14"/>
      <c r="H113" s="14"/>
    </row>
    <row r="114" spans="4:10" ht="12.75">
      <c r="D114" s="14"/>
      <c r="E114" s="14"/>
      <c r="F114" s="14"/>
      <c r="G114" s="18"/>
      <c r="H114" s="18"/>
      <c r="I114" s="18" t="s">
        <v>23</v>
      </c>
      <c r="J114" s="9">
        <f>COUNTIF(J1:J112,"* SL*")-1</f>
        <v>21</v>
      </c>
    </row>
    <row r="115" spans="4:10" ht="12.75">
      <c r="D115" s="14"/>
      <c r="E115" s="14"/>
      <c r="F115" s="14"/>
      <c r="G115" s="18"/>
      <c r="H115" s="18"/>
      <c r="I115" s="18" t="s">
        <v>24</v>
      </c>
      <c r="J115" s="9">
        <f>COUNTIF(J1:J112,"* GS*")-1</f>
        <v>16</v>
      </c>
    </row>
    <row r="116" spans="4:10" ht="12.75">
      <c r="D116" s="14"/>
      <c r="E116" s="14"/>
      <c r="F116" s="14"/>
      <c r="G116" s="18"/>
      <c r="H116" s="18"/>
      <c r="I116" s="18" t="s">
        <v>25</v>
      </c>
      <c r="J116" s="9">
        <f>COUNTIF(J1:J112,"* SG*")</f>
        <v>1</v>
      </c>
    </row>
    <row r="117" spans="4:10" ht="12.75">
      <c r="D117" s="14"/>
      <c r="E117" s="14"/>
      <c r="F117" s="14"/>
      <c r="G117" s="18"/>
      <c r="H117" s="18"/>
      <c r="I117" s="18" t="s">
        <v>26</v>
      </c>
      <c r="J117" s="9">
        <f>COUNTIF(J1:J112,"* DH*")+1</f>
        <v>2</v>
      </c>
    </row>
    <row r="118" spans="4:10" ht="12.75">
      <c r="D118" s="14"/>
      <c r="E118" s="14"/>
      <c r="F118" s="14"/>
      <c r="G118" s="18"/>
      <c r="H118" s="18"/>
      <c r="I118" s="18" t="s">
        <v>27</v>
      </c>
      <c r="J118" s="9">
        <f>COUNTIF(J1:J112,"* SC*")</f>
        <v>0</v>
      </c>
    </row>
    <row r="119" spans="4:10" ht="12.75">
      <c r="D119" s="14"/>
      <c r="E119" s="14"/>
      <c r="F119" s="14"/>
      <c r="G119" s="18"/>
      <c r="H119" s="18"/>
      <c r="I119" s="18" t="s">
        <v>28</v>
      </c>
      <c r="J119" s="9">
        <f>COUNTIF(J1:J112,"* TRA*")</f>
        <v>2</v>
      </c>
    </row>
    <row r="120" spans="4:10" ht="12.75">
      <c r="D120" s="14"/>
      <c r="E120" s="14"/>
      <c r="F120" s="14"/>
      <c r="G120" s="18"/>
      <c r="H120" s="18"/>
      <c r="I120" s="18" t="s">
        <v>29</v>
      </c>
      <c r="J120" s="9">
        <f>SUM(J114:J119)</f>
        <v>42</v>
      </c>
    </row>
    <row r="121" spans="4:10" ht="12.75">
      <c r="D121" s="14"/>
      <c r="E121" s="14"/>
      <c r="F121" s="14"/>
      <c r="G121" s="18"/>
      <c r="H121" s="18"/>
      <c r="I121" s="18" t="s">
        <v>30</v>
      </c>
      <c r="J121" s="9">
        <f>COUNTA(J1:J112)</f>
        <v>44</v>
      </c>
    </row>
    <row r="122" spans="4:8" ht="12.75">
      <c r="D122" s="14"/>
      <c r="E122" s="14"/>
      <c r="F122" s="14"/>
      <c r="G122" s="14"/>
      <c r="H122" s="14"/>
    </row>
    <row r="123" spans="7:8" ht="12.75">
      <c r="G123" s="14"/>
      <c r="H123" s="14"/>
    </row>
  </sheetData>
  <sheetProtection/>
  <conditionalFormatting sqref="K78:K100 K102:K65536 K17:K23 K13:K15 K71:K74 K26:K63 K1:K10">
    <cfRule type="cellIs" priority="2" dxfId="10" operator="greaterThan" stopIfTrue="1">
      <formula>0</formula>
    </cfRule>
  </conditionalFormatting>
  <conditionalFormatting sqref="L106:L65536 L13:L102 L1:L10">
    <cfRule type="cellIs" priority="3" dxfId="9" operator="greaterThan" stopIfTrue="1">
      <formula>0</formula>
    </cfRule>
  </conditionalFormatting>
  <conditionalFormatting sqref="K101 J110 J55:J56 J6:J7 J11:J14 J20:J21 J27:J28 J34:J35 J39:J42 J47:J50 J64:J65 J68:J70 J74:J84 J89:J91 J103:J104 I114:J121 N82:N84">
    <cfRule type="cellIs" priority="4" dxfId="8" operator="greaterThan" stopIfTrue="1">
      <formula>0</formula>
    </cfRule>
  </conditionalFormatting>
  <conditionalFormatting sqref="D1:D65536">
    <cfRule type="cellIs" priority="7" dxfId="7" operator="greaterThan" stopIfTrue="1">
      <formula>0</formula>
    </cfRule>
  </conditionalFormatting>
  <conditionalFormatting sqref="F1:F65536">
    <cfRule type="cellIs" priority="8" dxfId="6" operator="greaterThan" stopIfTrue="1">
      <formula>0</formula>
    </cfRule>
  </conditionalFormatting>
  <conditionalFormatting sqref="H113:H65536 I122:J65536 I113:J113 G1:G65536">
    <cfRule type="cellIs" priority="9" dxfId="5" operator="greaterThan" stopIfTrue="1">
      <formula>0</formula>
    </cfRule>
  </conditionalFormatting>
  <conditionalFormatting sqref="E1:E65536">
    <cfRule type="cellIs" priority="10" dxfId="4" operator="greaterThan" stopIfTrue="1">
      <formula>0</formula>
    </cfRule>
  </conditionalFormatting>
  <conditionalFormatting sqref="H1:I112">
    <cfRule type="cellIs" priority="11" dxfId="3" operator="greaterThan" stopIfTrue="1">
      <formula>0</formula>
    </cfRule>
  </conditionalFormatting>
  <conditionalFormatting sqref="J57:J63 J1:J5 J8:J10 J15:J19 J22:J26 J29:J33 J36:J38 J43:J46 J111:J112 J66:J67 J71:J73 J85:J88 J92:J102 J105:J109 J51:J54">
    <cfRule type="cellIs" priority="12" dxfId="2" operator="greaterThan" stopIfTrue="1">
      <formula>0</formula>
    </cfRule>
  </conditionalFormatting>
  <conditionalFormatting sqref="B122:B65536 B1:B113">
    <cfRule type="cellIs" priority="5" dxfId="0" operator="equal" stopIfTrue="1">
      <formula>'Tävlingp. Värmland 2011_2012'!$B$23</formula>
    </cfRule>
    <cfRule type="cellIs" priority="6" dxfId="0" operator="equal" stopIfTrue="1">
      <formula>'Tävlingp. Värmland 2011_2012'!$B$24</formula>
    </cfRule>
  </conditionalFormatting>
  <printOptions horizontalCentered="1"/>
  <pageMargins left="0.1968503937007874" right="0.1968503937007874" top="0.5905511811023623" bottom="0.5905511811023623" header="0.31496062992125984" footer="0.31496062992125984"/>
  <pageSetup cellComments="asDisplayed" fitToHeight="5" fitToWidth="1" horizontalDpi="600" verticalDpi="600" orientation="landscape" paperSize="9" scale="46" r:id="rId3"/>
  <headerFooter alignWithMargins="0">
    <oddHeader>&amp;C&amp;"Arial,Fet"&amp;F &amp;A</oddHeader>
    <oddFooter>&amp;L&amp;8Utskrivet &amp;D kl &amp;T&amp;R&amp;8Sida &amp;P av &amp;N sidor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Åre Slalomklubb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Åke</dc:creator>
  <cp:keywords/>
  <dc:description/>
  <cp:lastModifiedBy>ksdmagnuja</cp:lastModifiedBy>
  <cp:lastPrinted>2011-06-07T10:05:24Z</cp:lastPrinted>
  <dcterms:created xsi:type="dcterms:W3CDTF">2010-05-20T11:47:52Z</dcterms:created>
  <dcterms:modified xsi:type="dcterms:W3CDTF">2011-06-30T10:15:55Z</dcterms:modified>
  <cp:category/>
  <cp:version/>
  <cp:contentType/>
  <cp:contentStatus/>
</cp:coreProperties>
</file>